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<sst xmlns="http://schemas.openxmlformats.org/spreadsheetml/2006/main" count="716" uniqueCount="427">
  <si>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</si>
  <si>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</si>
  <si>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</si>
  <si>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</si>
  <si>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</si>
  <si>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</si>
  <si>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</si>
  <si>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</si>
  <si>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</si>
  <si>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</si>
  <si>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</si>
  <si>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</si>
  <si>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</si>
  <si>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</si>
  <si>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</si>
  <si>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</si>
  <si>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</si>
  <si>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</si>
  <si>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</si>
  <si>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</si>
  <si>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</si>
  <si>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</si>
  <si>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</si>
  <si>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</si>
  <si>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</si>
  <si>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</si>
  <si>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</si>
  <si>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</si>
  <si>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</si>
  <si>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</si>
  <si>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</si>
  <si>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</si>
  <si>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</si>
  <si>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</si>
  <si>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</si>
  <si>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</si>
  <si>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</si>
  <si>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</si>
  <si>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</si>
  <si>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</si>
  <si>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</si>
  <si>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</si>
  <si>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</si>
  <si>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</si>
  <si>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</si>
  <si>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</si>
  <si>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</si>
  <si>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</si>
  <si>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</si>
  <si>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</si>
  <si>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</si>
  <si>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</si>
  <si>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</si>
  <si>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</si>
  <si>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</si>
  <si>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</si>
  <si>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</si>
  <si>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</si>
  <si>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</si>
  <si>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</si>
  <si>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</si>
  <si>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</si>
  <si>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</si>
  <si>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</si>
  <si>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</si>
  <si>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</si>
  <si>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</si>
  <si>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</si>
  <si>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</si>
  <si>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</si>
  <si>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</si>
  <si>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</si>
  <si>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</si>
  <si>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</si>
  <si>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</si>
  <si>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</si>
  <si>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</si>
  <si>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</si>
  <si>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</si>
  <si>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</si>
  <si>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</si>
  <si>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</si>
  <si>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</si>
  <si>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</si>
  <si>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</si>
  <si>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</si>
  <si>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</si>
  <si>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</si>
  <si>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</si>
  <si>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</si>
  <si>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</si>
  <si>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</si>
  <si>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</si>
  <si>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</si>
  <si>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</si>
  <si>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</si>
  <si>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</si>
  <si>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</si>
  <si>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</si>
  <si>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</si>
  <si>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</si>
  <si>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</si>
  <si>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</si>
  <si>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</si>
  <si>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</si>
  <si>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</si>
  <si>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</si>
  <si>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</si>
  <si>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</si>
  <si>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</si>
  <si>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</si>
  <si>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</si>
  <si>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</si>
  <si>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</si>
  <si>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</si>
  <si>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</si>
  <si>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</si>
  <si>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</si>
  <si>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</si>
  <si>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</si>
  <si>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</si>
  <si>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</si>
  <si>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</si>
  <si>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</si>
  <si>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</si>
  <si>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</si>
  <si>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</si>
  <si>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</si>
  <si>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</si>
  <si>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</si>
  <si>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</si>
  <si>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</si>
  <si>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</si>
  <si>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</si>
  <si>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</si>
  <si>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</si>
  <si>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</si>
  <si>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</si>
  <si>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</si>
  <si>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</si>
  <si>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</si>
  <si>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</si>
  <si>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</si>
  <si>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</si>
  <si>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</si>
  <si>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</si>
  <si>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</si>
  <si>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</si>
  <si>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</si>
  <si>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</si>
  <si>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</si>
  <si>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</si>
  <si>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</si>
  <si>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</si>
  <si>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</si>
  <si>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</si>
  <si>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</si>
  <si>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</si>
  <si>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</si>
  <si>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</si>
  <si>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</si>
  <si>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</si>
  <si>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</si>
  <si>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</si>
  <si>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</si>
  <si>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</si>
  <si>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</si>
  <si>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</si>
  <si>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</si>
  <si>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</si>
  <si>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</si>
  <si>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</si>
  <si>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</si>
  <si>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</si>
  <si>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</si>
  <si>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</si>
  <si>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</si>
  <si>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</si>
  <si>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</si>
  <si>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</si>
  <si>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</si>
  <si>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</si>
  <si>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</si>
  <si>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</si>
  <si>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</si>
  <si>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</si>
  <si>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</si>
  <si>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</si>
  <si>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</si>
  <si>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</si>
  <si>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</si>
  <si>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</si>
  <si>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</si>
  <si>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</si>
  <si>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</si>
  <si>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</si>
  <si>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</si>
  <si>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</si>
  <si>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</si>
  <si>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</si>
  <si>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</si>
  <si>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</si>
  <si>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</si>
  <si>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</si>
  <si>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</si>
  <si>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</si>
  <si>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</si>
  <si>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</si>
  <si>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</si>
  <si>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</si>
  <si>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</si>
  <si>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</si>
  <si>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</si>
  <si>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</si>
  <si>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</si>
  <si>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</si>
  <si>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</si>
  <si>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</si>
  <si>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</si>
  <si>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</si>
  <si>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</si>
  <si>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</si>
  <si>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</si>
  <si>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</si>
  <si>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</si>
  <si>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</si>
  <si>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</si>
  <si>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</si>
  <si>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</si>
  <si>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</si>
  <si>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</si>
  <si>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</si>
  <si>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</si>
  <si>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</si>
  <si>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</si>
  <si>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</si>
  <si>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</si>
  <si>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</si>
  <si>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</si>
  <si>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</si>
  <si>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</si>
  <si>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</si>
  <si>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</si>
  <si>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</si>
  <si>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</si>
  <si>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</si>
  <si>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</si>
  <si>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</si>
  <si>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</si>
  <si>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</si>
  <si>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</si>
  <si>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</si>
  <si>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</si>
  <si>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</si>
  <si>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</si>
  <si>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</si>
  <si>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</si>
  <si>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</si>
  <si>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</si>
  <si>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</si>
  <si>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</si>
  <si>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</si>
  <si>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</si>
  <si>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</si>
  <si>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</si>
  <si>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</si>
  <si>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</si>
  <si>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</si>
  <si>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</si>
  <si>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</si>
  <si>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</si>
  <si>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</si>
  <si>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</si>
  <si>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</si>
  <si>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</si>
  <si>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</si>
  <si>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</si>
  <si>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</si>
  <si>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</si>
  <si>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</si>
  <si>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</si>
  <si>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</si>
  <si>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</si>
  <si>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</si>
  <si>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</si>
  <si>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</si>
  <si>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</si>
  <si>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</si>
  <si>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</si>
  <si>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</si>
  <si>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</si>
  <si>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</si>
  <si>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</si>
  <si>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</si>
  <si>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</si>
  <si>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</si>
  <si>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</si>
  <si>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</si>
  <si>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</si>
  <si>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</si>
  <si>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</si>
  <si>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</si>
  <si>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</si>
  <si>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</si>
  <si>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</si>
  <si>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</si>
  <si>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</si>
  <si>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</si>
  <si>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</si>
  <si>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</si>
  <si>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</si>
  <si>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</si>
  <si>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</si>
  <si>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</si>
  <si>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</si>
  <si>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</si>
  <si>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</si>
  <si>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</si>
  <si>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</si>
  <si>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</si>
  <si>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</si>
  <si>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</si>
  <si>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</si>
  <si>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</si>
  <si>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</si>
  <si>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</si>
  <si>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</si>
  <si>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</si>
  <si>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</si>
  <si>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</si>
  <si>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</si>
  <si>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</si>
  <si>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</si>
  <si>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</si>
  <si>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</si>
  <si>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</si>
  <si>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</si>
  <si>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</si>
  <si>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</si>
  <si>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</si>
  <si>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</si>
  <si>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</si>
  <si>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</si>
  <si>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</si>
  <si>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</si>
  <si>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</si>
  <si>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</si>
  <si>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</si>
  <si>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</si>
  <si>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</si>
  <si>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</si>
  <si>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</si>
  <si>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</si>
  <si>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</si>
  <si>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</si>
  <si>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</si>
  <si>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</si>
  <si>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</si>
  <si>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</si>
  <si>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</si>
  <si>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</si>
  <si>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</si>
  <si>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</si>
  <si>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</si>
  <si>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</si>
  <si>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</si>
  <si>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</si>
  <si>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</si>
  <si>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</si>
  <si>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</si>
  <si>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</si>
  <si>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</si>
  <si>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</si>
  <si>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</si>
  <si>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</si>
  <si>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</si>
  <si>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</si>
  <si>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</si>
  <si>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</si>
  <si>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</si>
  <si>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</si>
  <si>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</si>
  <si>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</si>
  <si>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</si>
  <si>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</si>
  <si>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</si>
  <si>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</si>
  <si>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</si>
  <si>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鉄道災害復旧事業</t>
    <phoneticPr fontId="5"/>
  </si>
  <si>
    <t>169</t>
    <phoneticPr fontId="5"/>
  </si>
  <si>
    <t>197</t>
    <phoneticPr fontId="5"/>
  </si>
  <si>
    <t>東日本大震災鉄道施設災害復旧費補助金交付要綱</t>
    <rPh sb="0" eb="1">
      <t>ヒガシ</t>
    </rPh>
    <rPh sb="1" eb="3">
      <t>ニホン</t>
    </rPh>
    <rPh sb="3" eb="6">
      <t>ダイシンサイ</t>
    </rPh>
    <rPh sb="6" eb="8">
      <t>テツドウ</t>
    </rPh>
    <rPh sb="8" eb="10">
      <t>シセツ</t>
    </rPh>
    <rPh sb="10" eb="12">
      <t>サイガイ</t>
    </rPh>
    <rPh sb="12" eb="15">
      <t>フッキュウヒ</t>
    </rPh>
    <rPh sb="15" eb="18">
      <t>ホジョキン</t>
    </rPh>
    <rPh sb="18" eb="20">
      <t>コウフ</t>
    </rPh>
    <rPh sb="20" eb="22">
      <t>ヨウコウ</t>
    </rPh>
    <phoneticPr fontId="5"/>
  </si>
  <si>
    <t>東日本大震災により鉄道施設に甚大な被害を生じ、鉄道事業者のみでは鉄道施設の復旧を行うことが困難な場合において、鉄道施設の災害復旧事業を支援することにより、その速やかな復旧を図る</t>
    <rPh sb="9" eb="11">
      <t>テツドウ</t>
    </rPh>
    <rPh sb="11" eb="13">
      <t>シセツ</t>
    </rPh>
    <rPh sb="14" eb="16">
      <t>ジンダイ</t>
    </rPh>
    <rPh sb="17" eb="19">
      <t>ヒガイ</t>
    </rPh>
    <rPh sb="20" eb="21">
      <t>ショウ</t>
    </rPh>
    <rPh sb="23" eb="25">
      <t>テツドウ</t>
    </rPh>
    <rPh sb="25" eb="28">
      <t>ジギョウシャ</t>
    </rPh>
    <rPh sb="32" eb="34">
      <t>テツドウ</t>
    </rPh>
    <rPh sb="34" eb="36">
      <t>シセツ</t>
    </rPh>
    <rPh sb="37" eb="39">
      <t>フッキュウ</t>
    </rPh>
    <rPh sb="40" eb="41">
      <t>オコナ</t>
    </rPh>
    <rPh sb="45" eb="47">
      <t>コンナン</t>
    </rPh>
    <rPh sb="48" eb="50">
      <t>バアイ</t>
    </rPh>
    <rPh sb="55" eb="57">
      <t>テツドウ</t>
    </rPh>
    <rPh sb="57" eb="59">
      <t>シセツ</t>
    </rPh>
    <rPh sb="60" eb="62">
      <t>サイガイ</t>
    </rPh>
    <rPh sb="62" eb="64">
      <t>フッキュウ</t>
    </rPh>
    <rPh sb="64" eb="66">
      <t>ジギョウ</t>
    </rPh>
    <rPh sb="67" eb="69">
      <t>シエン</t>
    </rPh>
    <rPh sb="79" eb="80">
      <t>スミ</t>
    </rPh>
    <rPh sb="83" eb="85">
      <t>フッキュウ</t>
    </rPh>
    <rPh sb="86" eb="87">
      <t>ハカ</t>
    </rPh>
    <phoneticPr fontId="5"/>
  </si>
  <si>
    <t>東日本大震災により鉄道施設に甚大な被害を生じた施設を地方公共団体が保有することを前提に災害復旧にかかる事業費に対し補助する
岩手県に対し三陸鉄道の北リアス線及び南リアス線の復旧に要する費用を補助</t>
    <rPh sb="9" eb="11">
      <t>テツドウ</t>
    </rPh>
    <rPh sb="11" eb="13">
      <t>シセツ</t>
    </rPh>
    <rPh sb="14" eb="16">
      <t>ジンダイ</t>
    </rPh>
    <rPh sb="17" eb="19">
      <t>ヒガイ</t>
    </rPh>
    <rPh sb="20" eb="21">
      <t>ショウ</t>
    </rPh>
    <rPh sb="23" eb="25">
      <t>シセツ</t>
    </rPh>
    <rPh sb="26" eb="28">
      <t>チホウ</t>
    </rPh>
    <rPh sb="28" eb="30">
      <t>コウキョウ</t>
    </rPh>
    <rPh sb="30" eb="32">
      <t>ダンタイ</t>
    </rPh>
    <rPh sb="33" eb="35">
      <t>ホユウ</t>
    </rPh>
    <rPh sb="40" eb="42">
      <t>ゼンテイ</t>
    </rPh>
    <rPh sb="43" eb="45">
      <t>サイガイ</t>
    </rPh>
    <rPh sb="45" eb="47">
      <t>フッキュウ</t>
    </rPh>
    <rPh sb="51" eb="54">
      <t>ジギョウヒ</t>
    </rPh>
    <rPh sb="55" eb="56">
      <t>タイ</t>
    </rPh>
    <rPh sb="57" eb="59">
      <t>ホジョ</t>
    </rPh>
    <rPh sb="62" eb="65">
      <t>イワテケン</t>
    </rPh>
    <rPh sb="66" eb="67">
      <t>タイ</t>
    </rPh>
    <rPh sb="68" eb="70">
      <t>サンリク</t>
    </rPh>
    <rPh sb="70" eb="72">
      <t>テツドウ</t>
    </rPh>
    <rPh sb="73" eb="74">
      <t>キタ</t>
    </rPh>
    <rPh sb="77" eb="78">
      <t>セン</t>
    </rPh>
    <rPh sb="78" eb="79">
      <t>オヨ</t>
    </rPh>
    <rPh sb="80" eb="81">
      <t>ミナミ</t>
    </rPh>
    <rPh sb="84" eb="85">
      <t>セン</t>
    </rPh>
    <rPh sb="86" eb="88">
      <t>フッキュウ</t>
    </rPh>
    <rPh sb="89" eb="90">
      <t>ヨウ</t>
    </rPh>
    <rPh sb="92" eb="94">
      <t>ヒヨウ</t>
    </rPh>
    <rPh sb="95" eb="97">
      <t>ホジョ</t>
    </rPh>
    <phoneticPr fontId="5"/>
  </si>
  <si>
    <t>路線</t>
    <rPh sb="0" eb="2">
      <t>ロセン</t>
    </rPh>
    <phoneticPr fontId="5"/>
  </si>
  <si>
    <t>被災自治体からのニーズを反映している</t>
    <rPh sb="0" eb="2">
      <t>ヒサイ</t>
    </rPh>
    <rPh sb="2" eb="5">
      <t>ジチタイ</t>
    </rPh>
    <rPh sb="12" eb="14">
      <t>ハンエイ</t>
    </rPh>
    <phoneticPr fontId="5"/>
  </si>
  <si>
    <t>早期復旧が望まれる</t>
    <rPh sb="0" eb="2">
      <t>ソウキ</t>
    </rPh>
    <rPh sb="2" eb="4">
      <t>フッキュウ</t>
    </rPh>
    <rPh sb="5" eb="6">
      <t>ノゾ</t>
    </rPh>
    <phoneticPr fontId="5"/>
  </si>
  <si>
    <t>‐</t>
  </si>
  <si>
    <t>複数事業者による入札が行われている</t>
    <rPh sb="0" eb="2">
      <t>フクスウ</t>
    </rPh>
    <rPh sb="2" eb="5">
      <t>ジギョウシャ</t>
    </rPh>
    <rPh sb="8" eb="10">
      <t>ニュウサツ</t>
    </rPh>
    <rPh sb="11" eb="12">
      <t>オコナ</t>
    </rPh>
    <phoneticPr fontId="5"/>
  </si>
  <si>
    <t>A.（岩手県）</t>
    <rPh sb="3" eb="6">
      <t>イワテケン</t>
    </rPh>
    <phoneticPr fontId="5"/>
  </si>
  <si>
    <t>本工事費</t>
    <rPh sb="0" eb="1">
      <t>ホン</t>
    </rPh>
    <rPh sb="1" eb="4">
      <t>コウジヒ</t>
    </rPh>
    <phoneticPr fontId="5"/>
  </si>
  <si>
    <t>災害復旧工事施工費</t>
    <rPh sb="0" eb="2">
      <t>サイガイ</t>
    </rPh>
    <rPh sb="2" eb="4">
      <t>フッキュウ</t>
    </rPh>
    <rPh sb="4" eb="6">
      <t>コウジ</t>
    </rPh>
    <rPh sb="6" eb="8">
      <t>セコウ</t>
    </rPh>
    <rPh sb="8" eb="9">
      <t>ヒ</t>
    </rPh>
    <phoneticPr fontId="5"/>
  </si>
  <si>
    <t>B.（三陸鉄道）</t>
    <rPh sb="3" eb="5">
      <t>サンリク</t>
    </rPh>
    <rPh sb="5" eb="7">
      <t>テツドウ</t>
    </rPh>
    <phoneticPr fontId="5"/>
  </si>
  <si>
    <t>岩手県</t>
    <rPh sb="0" eb="3">
      <t>イワテケン</t>
    </rPh>
    <phoneticPr fontId="5"/>
  </si>
  <si>
    <t>三陸鉄道の災害復旧工事</t>
    <rPh sb="0" eb="2">
      <t>サンリク</t>
    </rPh>
    <rPh sb="2" eb="4">
      <t>テツドウ</t>
    </rPh>
    <rPh sb="5" eb="7">
      <t>サイガイ</t>
    </rPh>
    <rPh sb="7" eb="9">
      <t>フッキュウ</t>
    </rPh>
    <rPh sb="9" eb="11">
      <t>コウジ</t>
    </rPh>
    <phoneticPr fontId="5"/>
  </si>
  <si>
    <t>ー</t>
    <phoneticPr fontId="5"/>
  </si>
  <si>
    <t>-</t>
    <phoneticPr fontId="5"/>
  </si>
  <si>
    <t>三陸鉄道</t>
    <rPh sb="0" eb="2">
      <t>サンリク</t>
    </rPh>
    <rPh sb="2" eb="4">
      <t>テツドウ</t>
    </rPh>
    <phoneticPr fontId="5"/>
  </si>
  <si>
    <t>甚大な被害を受けた被災鉄道のうち、復旧工事を実施中、またはその一部が復旧した路線数</t>
    <phoneticPr fontId="5"/>
  </si>
  <si>
    <t>2,770/3</t>
    <phoneticPr fontId="5"/>
  </si>
  <si>
    <t>2,100/2</t>
    <phoneticPr fontId="5"/>
  </si>
  <si>
    <r>
      <t>2</t>
    </r>
    <r>
      <rPr>
        <sz val="11"/>
        <rFont val="ＭＳ Ｐゴシック"/>
        <family val="3"/>
        <charset val="128"/>
      </rPr>
      <t>97</t>
    </r>
    <r>
      <rPr>
        <sz val="11"/>
        <rFont val="ＭＳ Ｐゴシック"/>
        <family val="3"/>
        <charset val="128"/>
      </rPr>
      <t>/2</t>
    </r>
    <phoneticPr fontId="5"/>
  </si>
  <si>
    <t>事業完了後、審査を行い単位当たりのコストを確認している</t>
    <rPh sb="0" eb="2">
      <t>ジギョウ</t>
    </rPh>
    <rPh sb="2" eb="5">
      <t>カンリョウゴ</t>
    </rPh>
    <rPh sb="6" eb="8">
      <t>シンサ</t>
    </rPh>
    <rPh sb="9" eb="10">
      <t>オコナ</t>
    </rPh>
    <rPh sb="11" eb="13">
      <t>タンイ</t>
    </rPh>
    <rPh sb="13" eb="14">
      <t>ア</t>
    </rPh>
    <rPh sb="21" eb="23">
      <t>カクニン</t>
    </rPh>
    <phoneticPr fontId="5"/>
  </si>
  <si>
    <t>事業完了後、審査を行い項目・使途が適切に執行されているか確認している</t>
    <rPh sb="0" eb="2">
      <t>ジギョウ</t>
    </rPh>
    <rPh sb="2" eb="5">
      <t>カンリョウゴ</t>
    </rPh>
    <rPh sb="6" eb="8">
      <t>シンサ</t>
    </rPh>
    <rPh sb="9" eb="10">
      <t>オコナ</t>
    </rPh>
    <rPh sb="11" eb="13">
      <t>コウモク</t>
    </rPh>
    <rPh sb="14" eb="16">
      <t>シト</t>
    </rPh>
    <rPh sb="17" eb="19">
      <t>テキセツ</t>
    </rPh>
    <rPh sb="20" eb="22">
      <t>シッコウ</t>
    </rPh>
    <rPh sb="28" eb="30">
      <t>カクニン</t>
    </rPh>
    <phoneticPr fontId="5"/>
  </si>
  <si>
    <t>事業完了後、審査を行いコストの削減について確認している</t>
    <rPh sb="0" eb="2">
      <t>ジギョウ</t>
    </rPh>
    <rPh sb="2" eb="5">
      <t>カンリョウゴ</t>
    </rPh>
    <rPh sb="6" eb="8">
      <t>シンサ</t>
    </rPh>
    <rPh sb="9" eb="10">
      <t>オコナ</t>
    </rPh>
    <rPh sb="15" eb="17">
      <t>サクゲン</t>
    </rPh>
    <rPh sb="21" eb="23">
      <t>カクニン</t>
    </rPh>
    <phoneticPr fontId="5"/>
  </si>
  <si>
    <t>三陸鉄道の北リアス線及び南リアス線が平成26年4月に運転再開している</t>
    <rPh sb="0" eb="2">
      <t>サンリク</t>
    </rPh>
    <rPh sb="2" eb="4">
      <t>テツドウ</t>
    </rPh>
    <rPh sb="5" eb="6">
      <t>キタ</t>
    </rPh>
    <rPh sb="9" eb="10">
      <t>セン</t>
    </rPh>
    <rPh sb="10" eb="11">
      <t>オヨ</t>
    </rPh>
    <rPh sb="12" eb="13">
      <t>ミナミ</t>
    </rPh>
    <rPh sb="16" eb="17">
      <t>セン</t>
    </rPh>
    <rPh sb="18" eb="20">
      <t>ヘイセイ</t>
    </rPh>
    <rPh sb="22" eb="23">
      <t>ネン</t>
    </rPh>
    <rPh sb="24" eb="25">
      <t>ガツ</t>
    </rPh>
    <rPh sb="26" eb="28">
      <t>ウンテン</t>
    </rPh>
    <rPh sb="28" eb="30">
      <t>サイカイ</t>
    </rPh>
    <phoneticPr fontId="5"/>
  </si>
  <si>
    <t>事業完了後の審査において確認している</t>
    <rPh sb="0" eb="2">
      <t>ジギョウ</t>
    </rPh>
    <rPh sb="2" eb="5">
      <t>カンリョウゴ</t>
    </rPh>
    <rPh sb="6" eb="8">
      <t>シンサ</t>
    </rPh>
    <rPh sb="12" eb="14">
      <t>カクニン</t>
    </rPh>
    <phoneticPr fontId="5"/>
  </si>
  <si>
    <t>北リアス線及び南リアス線は全線運転再開している</t>
    <rPh sb="0" eb="1">
      <t>キタ</t>
    </rPh>
    <rPh sb="4" eb="5">
      <t>セン</t>
    </rPh>
    <rPh sb="5" eb="6">
      <t>オヨ</t>
    </rPh>
    <rPh sb="7" eb="8">
      <t>ミナミ</t>
    </rPh>
    <rPh sb="11" eb="12">
      <t>セン</t>
    </rPh>
    <rPh sb="13" eb="15">
      <t>ゼンセン</t>
    </rPh>
    <rPh sb="15" eb="17">
      <t>ウンテン</t>
    </rPh>
    <rPh sb="17" eb="19">
      <t>サイカイ</t>
    </rPh>
    <phoneticPr fontId="5"/>
  </si>
  <si>
    <t>整備された軌道・構造物等により全線運転再開している</t>
    <rPh sb="0" eb="2">
      <t>セイビ</t>
    </rPh>
    <rPh sb="5" eb="7">
      <t>キドウ</t>
    </rPh>
    <rPh sb="8" eb="11">
      <t>コウゾウブツ</t>
    </rPh>
    <rPh sb="11" eb="12">
      <t>トウ</t>
    </rPh>
    <rPh sb="15" eb="17">
      <t>ゼンセン</t>
    </rPh>
    <rPh sb="17" eb="19">
      <t>ウンテン</t>
    </rPh>
    <rPh sb="19" eb="21">
      <t>サイカイ</t>
    </rPh>
    <phoneticPr fontId="5"/>
  </si>
  <si>
    <t>事業完了後、審査を行い透明性の確保を確認している</t>
    <rPh sb="0" eb="2">
      <t>ジギョウ</t>
    </rPh>
    <rPh sb="2" eb="5">
      <t>カンリョウゴ</t>
    </rPh>
    <rPh sb="6" eb="8">
      <t>シンサ</t>
    </rPh>
    <rPh sb="9" eb="10">
      <t>オコナ</t>
    </rPh>
    <rPh sb="11" eb="14">
      <t>トウメイセイ</t>
    </rPh>
    <rPh sb="15" eb="17">
      <t>カクホ</t>
    </rPh>
    <rPh sb="18" eb="20">
      <t>カクニン</t>
    </rPh>
    <phoneticPr fontId="5"/>
  </si>
  <si>
    <t>鉄道事業者の資力のみでは復旧が困難な場合に、国が一部を補助する</t>
    <rPh sb="0" eb="2">
      <t>テツドウ</t>
    </rPh>
    <rPh sb="2" eb="5">
      <t>ジギョウシャ</t>
    </rPh>
    <rPh sb="6" eb="8">
      <t>シリョク</t>
    </rPh>
    <rPh sb="12" eb="14">
      <t>フッキュウ</t>
    </rPh>
    <rPh sb="15" eb="17">
      <t>コンナン</t>
    </rPh>
    <rPh sb="18" eb="20">
      <t>バアイ</t>
    </rPh>
    <rPh sb="22" eb="23">
      <t>クニ</t>
    </rPh>
    <rPh sb="24" eb="26">
      <t>イチブ</t>
    </rPh>
    <rPh sb="27" eb="29">
      <t>ホジョ</t>
    </rPh>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</si>
  <si>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</si>
  <si>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</si>
  <si>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執行額／路線数　　　　　　　　　　　　　　</t>
    <rPh sb="0" eb="2">
      <t>シッコウ</t>
    </rPh>
    <rPh sb="2" eb="3">
      <t>ガク</t>
    </rPh>
    <rPh sb="4" eb="7">
      <t>ロセンスウ</t>
    </rPh>
    <phoneticPr fontId="5"/>
  </si>
  <si>
    <t>・「予算額・執行額」の平成24年度の「前年度からの繰越し」については、国土交通省が計上した同様の事業の前年度からの繰越し額を参考記載しているもの。
・同事業における平成24年度への繰越し額
　平成24年度　3,013百万円
・平成24年度執行額については、一般会計繰越分と特別会計分を切り出すことが困難のため併せて記載。</t>
    <rPh sb="2" eb="4">
      <t>ヨサン</t>
    </rPh>
    <rPh sb="4" eb="5">
      <t>ガク</t>
    </rPh>
    <rPh sb="6" eb="8">
      <t>シッコウ</t>
    </rPh>
    <rPh sb="8" eb="9">
      <t>ガク</t>
    </rPh>
    <rPh sb="11" eb="13">
      <t>ヘイセイ</t>
    </rPh>
    <rPh sb="15" eb="17">
      <t>ネンド</t>
    </rPh>
    <rPh sb="19" eb="22">
      <t>ゼンネンド</t>
    </rPh>
    <rPh sb="25" eb="26">
      <t>ク</t>
    </rPh>
    <rPh sb="26" eb="27">
      <t>コシ</t>
    </rPh>
    <rPh sb="35" eb="37">
      <t>コクド</t>
    </rPh>
    <rPh sb="37" eb="40">
      <t>コウツウショウ</t>
    </rPh>
    <rPh sb="41" eb="43">
      <t>ケイジョウ</t>
    </rPh>
    <rPh sb="45" eb="47">
      <t>ドウヨウ</t>
    </rPh>
    <rPh sb="48" eb="50">
      <t>ジギョウ</t>
    </rPh>
    <rPh sb="51" eb="53">
      <t>ゼンネン</t>
    </rPh>
    <rPh sb="53" eb="54">
      <t>ド</t>
    </rPh>
    <rPh sb="57" eb="59">
      <t>クリコシ</t>
    </rPh>
    <rPh sb="60" eb="61">
      <t>ガク</t>
    </rPh>
    <rPh sb="62" eb="64">
      <t>サンコウ</t>
    </rPh>
    <rPh sb="64" eb="66">
      <t>キサイ</t>
    </rPh>
    <rPh sb="75" eb="78">
      <t>ドウジギョウ</t>
    </rPh>
    <rPh sb="82" eb="84">
      <t>ヘイセイ</t>
    </rPh>
    <rPh sb="86" eb="88">
      <t>ネンド</t>
    </rPh>
    <rPh sb="90" eb="92">
      <t>クリコシ</t>
    </rPh>
    <rPh sb="93" eb="94">
      <t>ガク</t>
    </rPh>
    <rPh sb="96" eb="98">
      <t>ヘイセイ</t>
    </rPh>
    <rPh sb="100" eb="102">
      <t>ネンド</t>
    </rPh>
    <rPh sb="108" eb="111">
      <t>ヒャクマンエン</t>
    </rPh>
    <rPh sb="113" eb="115">
      <t>ヘイセイ</t>
    </rPh>
    <rPh sb="117" eb="119">
      <t>ネンド</t>
    </rPh>
    <rPh sb="119" eb="121">
      <t>シッコウ</t>
    </rPh>
    <rPh sb="121" eb="122">
      <t>ガク</t>
    </rPh>
    <rPh sb="128" eb="130">
      <t>イッパン</t>
    </rPh>
    <rPh sb="130" eb="132">
      <t>カイケイ</t>
    </rPh>
    <rPh sb="132" eb="134">
      <t>クリコシ</t>
    </rPh>
    <rPh sb="134" eb="135">
      <t>ブン</t>
    </rPh>
    <rPh sb="136" eb="138">
      <t>トクベツ</t>
    </rPh>
    <rPh sb="138" eb="140">
      <t>カイケイ</t>
    </rPh>
    <rPh sb="140" eb="141">
      <t>ブン</t>
    </rPh>
    <rPh sb="142" eb="143">
      <t>キ</t>
    </rPh>
    <rPh sb="144" eb="145">
      <t>ダ</t>
    </rPh>
    <rPh sb="149" eb="151">
      <t>コンナン</t>
    </rPh>
    <rPh sb="154" eb="155">
      <t>アワ</t>
    </rPh>
    <rPh sb="157" eb="159">
      <t>キサイ</t>
    </rPh>
    <phoneticPr fontId="5"/>
  </si>
  <si>
    <t>甚大な被害を受けた被災鉄道の復旧した路線数</t>
    <rPh sb="0" eb="2">
      <t>ジンダイ</t>
    </rPh>
    <rPh sb="3" eb="5">
      <t>ヒガイ</t>
    </rPh>
    <rPh sb="6" eb="7">
      <t>ウ</t>
    </rPh>
    <rPh sb="9" eb="11">
      <t>ヒサイ</t>
    </rPh>
    <rPh sb="11" eb="13">
      <t>テツドウ</t>
    </rPh>
    <rPh sb="14" eb="16">
      <t>フッキュウ</t>
    </rPh>
    <rPh sb="18" eb="20">
      <t>ロセン</t>
    </rPh>
    <rPh sb="20" eb="21">
      <t>スウ</t>
    </rPh>
    <phoneticPr fontId="5"/>
  </si>
  <si>
    <t>甚大な被害を受けた被災鉄道を全て復旧する　（復旧に関して地元の調整が完了した路線に限る）</t>
    <rPh sb="0" eb="2">
      <t>ジンダイ</t>
    </rPh>
    <rPh sb="3" eb="5">
      <t>ヒガイ</t>
    </rPh>
    <rPh sb="6" eb="7">
      <t>ウ</t>
    </rPh>
    <rPh sb="9" eb="11">
      <t>ヒサイ</t>
    </rPh>
    <rPh sb="11" eb="13">
      <t>テツドウ</t>
    </rPh>
    <rPh sb="14" eb="15">
      <t>スベ</t>
    </rPh>
    <rPh sb="16" eb="18">
      <t>フッキュウ</t>
    </rPh>
    <rPh sb="22" eb="24">
      <t>フッキュウ</t>
    </rPh>
    <rPh sb="25" eb="26">
      <t>カン</t>
    </rPh>
    <rPh sb="28" eb="30">
      <t>ジモト</t>
    </rPh>
    <rPh sb="31" eb="33">
      <t>チョウセイ</t>
    </rPh>
    <rPh sb="34" eb="36">
      <t>カンリョウ</t>
    </rPh>
    <rPh sb="38" eb="40">
      <t>ロセン</t>
    </rPh>
    <rPh sb="41" eb="42">
      <t>カギ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</si>
</sst>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39" xfId="4"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8" fontId="3" fillId="0" borderId="25" xfId="7" applyFont="1" applyFill="1" applyBorder="1" applyAlignment="1" applyProtection="1">
      <alignment horizontal="center" vertical="center"/>
      <protection locked="0"/>
    </xf>
    <xf numFmtId="38" fontId="3" fillId="0" borderId="26" xfId="7" applyFont="1" applyFill="1" applyBorder="1" applyAlignment="1" applyProtection="1">
      <alignment horizontal="center" vertical="center"/>
      <protection locked="0"/>
    </xf>
    <xf numFmtId="38" fontId="3" fillId="0" borderId="27" xfId="7"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0" fillId="0" borderId="25" xfId="4"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75"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43" xfId="4" applyFont="1" applyFill="1" applyBorder="1" applyAlignment="1" applyProtection="1">
      <alignment horizontal="center" vertical="center" wrapText="1"/>
      <protection locked="0"/>
    </xf>
    <xf numFmtId="0" fontId="3" fillId="0" borderId="6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4"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3"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7"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xdr:colOff>
      <xdr:row>145</xdr:row>
      <xdr:rowOff>28575</xdr:rowOff>
    </xdr:from>
    <xdr:to>
      <xdr:col>38</xdr:col>
      <xdr:colOff>0</xdr:colOff>
      <xdr:row>146</xdr:row>
      <xdr:rowOff>219075</xdr:rowOff>
    </xdr:to>
    <xdr:sp macro="" textlink="">
      <xdr:nvSpPr>
        <xdr:cNvPr id="2" name="テキスト ボックス 1"/>
        <xdr:cNvSpPr txBox="1"/>
      </xdr:nvSpPr>
      <xdr:spPr>
        <a:xfrm>
          <a:off x="3267075" y="32766000"/>
          <a:ext cx="36099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３４０百万円</a:t>
          </a:r>
          <a:endParaRPr kumimoji="1" lang="en-US" altLang="ja-JP" sz="1100"/>
        </a:p>
        <a:p>
          <a:endParaRPr kumimoji="1" lang="ja-JP" altLang="en-US" sz="1100"/>
        </a:p>
      </xdr:txBody>
    </xdr:sp>
    <xdr:clientData/>
  </xdr:twoCellAnchor>
  <xdr:twoCellAnchor>
    <xdr:from>
      <xdr:col>23</xdr:col>
      <xdr:colOff>66675</xdr:colOff>
      <xdr:row>151</xdr:row>
      <xdr:rowOff>228600</xdr:rowOff>
    </xdr:from>
    <xdr:to>
      <xdr:col>32</xdr:col>
      <xdr:colOff>28575</xdr:colOff>
      <xdr:row>153</xdr:row>
      <xdr:rowOff>238125</xdr:rowOff>
    </xdr:to>
    <xdr:sp macro="" textlink="">
      <xdr:nvSpPr>
        <xdr:cNvPr id="3" name="テキスト ボックス 2"/>
        <xdr:cNvSpPr txBox="1"/>
      </xdr:nvSpPr>
      <xdr:spPr>
        <a:xfrm>
          <a:off x="4229100" y="35080575"/>
          <a:ext cx="159067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地方公共団体</a:t>
          </a:r>
          <a:endParaRPr kumimoji="1" lang="en-US" altLang="ja-JP" sz="1100"/>
        </a:p>
        <a:p>
          <a:pPr algn="ctr"/>
          <a:r>
            <a:rPr kumimoji="1" lang="ja-JP" altLang="en-US" sz="1100"/>
            <a:t>２９７百万円</a:t>
          </a:r>
        </a:p>
      </xdr:txBody>
    </xdr:sp>
    <xdr:clientData/>
  </xdr:twoCellAnchor>
  <xdr:twoCellAnchor>
    <xdr:from>
      <xdr:col>16</xdr:col>
      <xdr:colOff>95250</xdr:colOff>
      <xdr:row>154</xdr:row>
      <xdr:rowOff>19050</xdr:rowOff>
    </xdr:from>
    <xdr:to>
      <xdr:col>38</xdr:col>
      <xdr:colOff>28575</xdr:colOff>
      <xdr:row>156</xdr:row>
      <xdr:rowOff>47625</xdr:rowOff>
    </xdr:to>
    <xdr:sp macro="" textlink="">
      <xdr:nvSpPr>
        <xdr:cNvPr id="4" name="テキスト ボックス 3"/>
        <xdr:cNvSpPr txBox="1"/>
      </xdr:nvSpPr>
      <xdr:spPr>
        <a:xfrm>
          <a:off x="2990850" y="35928300"/>
          <a:ext cx="39147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「東日本大震災鉄道施設災害復旧費補助金交付要綱」に基づき鉄道事業者が復旧した鉄道施設を地方公共団体が保有する場合には、その復旧に要した費用の一部を補助する。</a:t>
          </a:r>
        </a:p>
      </xdr:txBody>
    </xdr:sp>
    <xdr:clientData/>
  </xdr:twoCellAnchor>
  <xdr:twoCellAnchor>
    <xdr:from>
      <xdr:col>16</xdr:col>
      <xdr:colOff>66675</xdr:colOff>
      <xdr:row>147</xdr:row>
      <xdr:rowOff>9525</xdr:rowOff>
    </xdr:from>
    <xdr:to>
      <xdr:col>39</xdr:col>
      <xdr:colOff>161925</xdr:colOff>
      <xdr:row>148</xdr:row>
      <xdr:rowOff>342900</xdr:rowOff>
    </xdr:to>
    <xdr:sp macro="" textlink="">
      <xdr:nvSpPr>
        <xdr:cNvPr id="5" name="テキスト ボックス 4"/>
        <xdr:cNvSpPr txBox="1"/>
      </xdr:nvSpPr>
      <xdr:spPr>
        <a:xfrm>
          <a:off x="2962275" y="33451800"/>
          <a:ext cx="42576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国は東日本大震災により甚大な被害を受けた中小三セク旅客鉄道に対する国の支援を拡充する等被災地の鉄道の早期復旧に要する費用を助成する。</a:t>
          </a:r>
        </a:p>
      </xdr:txBody>
    </xdr:sp>
    <xdr:clientData/>
  </xdr:twoCellAnchor>
  <xdr:twoCellAnchor>
    <xdr:from>
      <xdr:col>22</xdr:col>
      <xdr:colOff>133350</xdr:colOff>
      <xdr:row>159</xdr:row>
      <xdr:rowOff>285750</xdr:rowOff>
    </xdr:from>
    <xdr:to>
      <xdr:col>31</xdr:col>
      <xdr:colOff>0</xdr:colOff>
      <xdr:row>161</xdr:row>
      <xdr:rowOff>247649</xdr:rowOff>
    </xdr:to>
    <xdr:sp macro="" textlink="">
      <xdr:nvSpPr>
        <xdr:cNvPr id="6" name="テキスト ボックス 5"/>
        <xdr:cNvSpPr txBox="1"/>
      </xdr:nvSpPr>
      <xdr:spPr>
        <a:xfrm>
          <a:off x="4114800" y="37957125"/>
          <a:ext cx="1495425" cy="666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a:t>
          </a:r>
          <a:endParaRPr kumimoji="1" lang="en-US" altLang="ja-JP" sz="1100"/>
        </a:p>
        <a:p>
          <a:pPr algn="ctr"/>
          <a:r>
            <a:rPr kumimoji="1" lang="ja-JP" altLang="en-US" sz="1100"/>
            <a:t>鉄道事業者</a:t>
          </a:r>
          <a:endParaRPr kumimoji="1" lang="en-US" altLang="ja-JP" sz="1100"/>
        </a:p>
        <a:p>
          <a:pPr algn="ctr"/>
          <a:r>
            <a:rPr kumimoji="1" lang="ja-JP" altLang="en-US" sz="1100"/>
            <a:t>２９７百万円</a:t>
          </a:r>
          <a:endParaRPr kumimoji="1" lang="en-US" altLang="ja-JP" sz="1100"/>
        </a:p>
        <a:p>
          <a:pPr algn="ctr"/>
          <a:endParaRPr kumimoji="1" lang="en-US" altLang="ja-JP" sz="1100"/>
        </a:p>
        <a:p>
          <a:pPr algn="ctr"/>
          <a:endParaRPr kumimoji="1" lang="ja-JP" altLang="en-US" sz="1100"/>
        </a:p>
      </xdr:txBody>
    </xdr:sp>
    <xdr:clientData/>
  </xdr:twoCellAnchor>
  <xdr:twoCellAnchor>
    <xdr:from>
      <xdr:col>17</xdr:col>
      <xdr:colOff>38100</xdr:colOff>
      <xdr:row>158</xdr:row>
      <xdr:rowOff>247650</xdr:rowOff>
    </xdr:from>
    <xdr:to>
      <xdr:col>27</xdr:col>
      <xdr:colOff>19050</xdr:colOff>
      <xdr:row>159</xdr:row>
      <xdr:rowOff>142875</xdr:rowOff>
    </xdr:to>
    <xdr:sp macro="" textlink="">
      <xdr:nvSpPr>
        <xdr:cNvPr id="7" name="テキスト ボックス 6"/>
        <xdr:cNvSpPr txBox="1"/>
      </xdr:nvSpPr>
      <xdr:spPr>
        <a:xfrm>
          <a:off x="3114675" y="37566600"/>
          <a:ext cx="17907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鉄道施設の復旧費補助</a:t>
          </a:r>
          <a:r>
            <a:rPr kumimoji="1" lang="en-US" altLang="ja-JP" sz="1100"/>
            <a:t>】</a:t>
          </a:r>
        </a:p>
        <a:p>
          <a:endParaRPr kumimoji="1" lang="ja-JP" altLang="en-US" sz="1100"/>
        </a:p>
      </xdr:txBody>
    </xdr:sp>
    <xdr:clientData/>
  </xdr:twoCellAnchor>
  <xdr:twoCellAnchor>
    <xdr:from>
      <xdr:col>16</xdr:col>
      <xdr:colOff>123825</xdr:colOff>
      <xdr:row>161</xdr:row>
      <xdr:rowOff>333375</xdr:rowOff>
    </xdr:from>
    <xdr:to>
      <xdr:col>37</xdr:col>
      <xdr:colOff>142875</xdr:colOff>
      <xdr:row>165</xdr:row>
      <xdr:rowOff>9525</xdr:rowOff>
    </xdr:to>
    <xdr:sp macro="" textlink="">
      <xdr:nvSpPr>
        <xdr:cNvPr id="8" name="テキスト ボックス 7"/>
        <xdr:cNvSpPr txBox="1"/>
      </xdr:nvSpPr>
      <xdr:spPr>
        <a:xfrm>
          <a:off x="3324225" y="38395275"/>
          <a:ext cx="42195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「東日本大震災鉄道施設災害復旧費補助金交付要綱」</a:t>
          </a:r>
          <a:r>
            <a:rPr kumimoji="1" lang="ja-JP" altLang="en-US" sz="1100">
              <a:solidFill>
                <a:schemeClr val="dk1"/>
              </a:solidFill>
              <a:effectLst/>
              <a:latin typeface="+mn-lt"/>
              <a:ea typeface="+mn-ea"/>
              <a:cs typeface="+mn-cs"/>
            </a:rPr>
            <a:t>の要件に該当する鉄道</a:t>
          </a:r>
          <a:r>
            <a:rPr kumimoji="1" lang="ja-JP" altLang="ja-JP" sz="1100">
              <a:solidFill>
                <a:schemeClr val="dk1"/>
              </a:solidFill>
              <a:effectLst/>
              <a:latin typeface="+mn-lt"/>
              <a:ea typeface="+mn-ea"/>
              <a:cs typeface="+mn-cs"/>
            </a:rPr>
            <a:t>事業者</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復旧した鉄道施設を地方公共団体が保有する場合には、</a:t>
          </a:r>
          <a:r>
            <a:rPr kumimoji="1" lang="ja-JP" altLang="en-US" sz="1100">
              <a:solidFill>
                <a:schemeClr val="dk1"/>
              </a:solidFill>
              <a:effectLst/>
              <a:latin typeface="+mn-lt"/>
              <a:ea typeface="+mn-ea"/>
              <a:cs typeface="+mn-cs"/>
            </a:rPr>
            <a:t>国及び地方公共団体による支援を受け災害復旧事業を実施する。</a:t>
          </a:r>
          <a:endParaRPr lang="ja-JP" altLang="ja-JP">
            <a:effectLst/>
          </a:endParaRPr>
        </a:p>
        <a:p>
          <a:endParaRPr kumimoji="1" lang="ja-JP" altLang="en-US" sz="1100"/>
        </a:p>
      </xdr:txBody>
    </xdr:sp>
    <xdr:clientData/>
  </xdr:twoCellAnchor>
  <xdr:twoCellAnchor>
    <xdr:from>
      <xdr:col>27</xdr:col>
      <xdr:colOff>142875</xdr:colOff>
      <xdr:row>149</xdr:row>
      <xdr:rowOff>171450</xdr:rowOff>
    </xdr:from>
    <xdr:to>
      <xdr:col>27</xdr:col>
      <xdr:colOff>152400</xdr:colOff>
      <xdr:row>151</xdr:row>
      <xdr:rowOff>47625</xdr:rowOff>
    </xdr:to>
    <xdr:cxnSp macro="">
      <xdr:nvCxnSpPr>
        <xdr:cNvPr id="10" name="直線矢印コネクタ 9"/>
        <xdr:cNvCxnSpPr/>
      </xdr:nvCxnSpPr>
      <xdr:spPr>
        <a:xfrm>
          <a:off x="5029200" y="34318575"/>
          <a:ext cx="9525" cy="5810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156</xdr:row>
      <xdr:rowOff>171450</xdr:rowOff>
    </xdr:from>
    <xdr:to>
      <xdr:col>23</xdr:col>
      <xdr:colOff>152400</xdr:colOff>
      <xdr:row>158</xdr:row>
      <xdr:rowOff>123825</xdr:rowOff>
    </xdr:to>
    <xdr:cxnSp macro="">
      <xdr:nvCxnSpPr>
        <xdr:cNvPr id="12" name="直線矢印コネクタ 11"/>
        <xdr:cNvCxnSpPr/>
      </xdr:nvCxnSpPr>
      <xdr:spPr>
        <a:xfrm>
          <a:off x="4314825" y="36785550"/>
          <a:ext cx="0" cy="657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157</xdr:row>
      <xdr:rowOff>285750</xdr:rowOff>
    </xdr:from>
    <xdr:to>
      <xdr:col>29</xdr:col>
      <xdr:colOff>114300</xdr:colOff>
      <xdr:row>159</xdr:row>
      <xdr:rowOff>114301</xdr:rowOff>
    </xdr:to>
    <xdr:cxnSp macro="">
      <xdr:nvCxnSpPr>
        <xdr:cNvPr id="14" name="直線矢印コネクタ 13"/>
        <xdr:cNvCxnSpPr/>
      </xdr:nvCxnSpPr>
      <xdr:spPr>
        <a:xfrm flipV="1">
          <a:off x="5362575" y="37252275"/>
          <a:ext cx="0" cy="5334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171450</xdr:colOff>
      <xdr:row>156</xdr:row>
      <xdr:rowOff>228600</xdr:rowOff>
    </xdr:from>
    <xdr:to>
      <xdr:col>35</xdr:col>
      <xdr:colOff>47625</xdr:colOff>
      <xdr:row>157</xdr:row>
      <xdr:rowOff>95250</xdr:rowOff>
    </xdr:to>
    <xdr:sp macro="" textlink="">
      <xdr:nvSpPr>
        <xdr:cNvPr id="15" name="テキスト ボックス 14"/>
        <xdr:cNvSpPr txBox="1"/>
      </xdr:nvSpPr>
      <xdr:spPr>
        <a:xfrm>
          <a:off x="4876800" y="36842700"/>
          <a:ext cx="15049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施設の保有</a:t>
          </a:r>
          <a:r>
            <a:rPr kumimoji="1" lang="en-US" altLang="ja-JP" sz="1100"/>
            <a:t>】</a:t>
          </a:r>
          <a:endParaRPr kumimoji="1" lang="ja-JP" altLang="en-US" sz="1100"/>
        </a:p>
      </xdr:txBody>
    </xdr:sp>
    <xdr:clientData/>
  </xdr:twoCellAnchor>
  <xdr:twoCellAnchor>
    <xdr:from>
      <xdr:col>22</xdr:col>
      <xdr:colOff>66675</xdr:colOff>
      <xdr:row>139</xdr:row>
      <xdr:rowOff>47625</xdr:rowOff>
    </xdr:from>
    <xdr:to>
      <xdr:col>33</xdr:col>
      <xdr:colOff>122928</xdr:colOff>
      <xdr:row>141</xdr:row>
      <xdr:rowOff>36592</xdr:rowOff>
    </xdr:to>
    <xdr:sp macro="" textlink="">
      <xdr:nvSpPr>
        <xdr:cNvPr id="16" name="正方形/長方形 15"/>
        <xdr:cNvSpPr/>
      </xdr:nvSpPr>
      <xdr:spPr>
        <a:xfrm>
          <a:off x="4048125" y="30670500"/>
          <a:ext cx="2046978" cy="69381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３４０百万円</a:t>
          </a:r>
        </a:p>
      </xdr:txBody>
    </xdr:sp>
    <xdr:clientData/>
  </xdr:twoCellAnchor>
  <xdr:twoCellAnchor>
    <xdr:from>
      <xdr:col>19</xdr:col>
      <xdr:colOff>47625</xdr:colOff>
      <xdr:row>141</xdr:row>
      <xdr:rowOff>247650</xdr:rowOff>
    </xdr:from>
    <xdr:to>
      <xdr:col>35</xdr:col>
      <xdr:colOff>114300</xdr:colOff>
      <xdr:row>142</xdr:row>
      <xdr:rowOff>228600</xdr:rowOff>
    </xdr:to>
    <xdr:sp macro="" textlink="">
      <xdr:nvSpPr>
        <xdr:cNvPr id="17" name="大かっこ 16"/>
        <xdr:cNvSpPr/>
      </xdr:nvSpPr>
      <xdr:spPr>
        <a:xfrm>
          <a:off x="3486150" y="31575375"/>
          <a:ext cx="2962275" cy="3333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57150</xdr:colOff>
      <xdr:row>141</xdr:row>
      <xdr:rowOff>190500</xdr:rowOff>
    </xdr:from>
    <xdr:to>
      <xdr:col>33</xdr:col>
      <xdr:colOff>81579</xdr:colOff>
      <xdr:row>142</xdr:row>
      <xdr:rowOff>319300</xdr:rowOff>
    </xdr:to>
    <xdr:sp macro="" textlink="">
      <xdr:nvSpPr>
        <xdr:cNvPr id="18" name="正方形/長方形 17"/>
        <xdr:cNvSpPr/>
      </xdr:nvSpPr>
      <xdr:spPr>
        <a:xfrm>
          <a:off x="4219575" y="31518225"/>
          <a:ext cx="1834179" cy="481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28</xdr:col>
      <xdr:colOff>9525</xdr:colOff>
      <xdr:row>143</xdr:row>
      <xdr:rowOff>95250</xdr:rowOff>
    </xdr:from>
    <xdr:to>
      <xdr:col>28</xdr:col>
      <xdr:colOff>9525</xdr:colOff>
      <xdr:row>144</xdr:row>
      <xdr:rowOff>261704</xdr:rowOff>
    </xdr:to>
    <xdr:cxnSp macro="">
      <xdr:nvCxnSpPr>
        <xdr:cNvPr id="20" name="直線矢印コネクタ 19"/>
        <xdr:cNvCxnSpPr/>
      </xdr:nvCxnSpPr>
      <xdr:spPr>
        <a:xfrm>
          <a:off x="5076825" y="32127825"/>
          <a:ext cx="0" cy="5188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143</xdr:row>
      <xdr:rowOff>276224</xdr:rowOff>
    </xdr:from>
    <xdr:to>
      <xdr:col>40</xdr:col>
      <xdr:colOff>70296</xdr:colOff>
      <xdr:row>144</xdr:row>
      <xdr:rowOff>270048</xdr:rowOff>
    </xdr:to>
    <xdr:sp macro="" textlink="">
      <xdr:nvSpPr>
        <xdr:cNvPr id="22" name="テキスト ボックス 21"/>
        <xdr:cNvSpPr txBox="1"/>
      </xdr:nvSpPr>
      <xdr:spPr>
        <a:xfrm>
          <a:off x="6124575" y="32308799"/>
          <a:ext cx="1184721" cy="34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予算補助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80"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7" t="s">
        <v>0</v>
      </c>
      <c r="AK2" s="497"/>
      <c r="AL2" s="497"/>
      <c r="AM2" s="497"/>
      <c r="AN2" s="497"/>
      <c r="AO2" s="497"/>
      <c r="AP2" s="497"/>
      <c r="AQ2" s="98" t="s">
        <v>378</v>
      </c>
      <c r="AR2" s="98"/>
      <c r="AS2" s="59" t="str">
        <f>IF(OR(AQ2="　", AQ2=""), "", "-")</f>
        <v/>
      </c>
      <c r="AT2" s="99">
        <v>199</v>
      </c>
      <c r="AU2" s="99"/>
      <c r="AV2" s="60" t="str">
        <f>IF(AW2="", "", "-")</f>
        <v/>
      </c>
      <c r="AW2" s="103"/>
      <c r="AX2" s="103"/>
    </row>
    <row r="3" spans="1:50" ht="21" customHeight="1" thickBot="1">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380</v>
      </c>
      <c r="AK3" s="298"/>
      <c r="AL3" s="298"/>
      <c r="AM3" s="298"/>
      <c r="AN3" s="298"/>
      <c r="AO3" s="298"/>
      <c r="AP3" s="298"/>
      <c r="AQ3" s="298"/>
      <c r="AR3" s="298"/>
      <c r="AS3" s="298"/>
      <c r="AT3" s="298"/>
      <c r="AU3" s="298"/>
      <c r="AV3" s="298"/>
      <c r="AW3" s="298"/>
      <c r="AX3" s="36" t="s">
        <v>91</v>
      </c>
    </row>
    <row r="4" spans="1:50" ht="24.75" customHeight="1">
      <c r="A4" s="525" t="s">
        <v>30</v>
      </c>
      <c r="B4" s="526"/>
      <c r="C4" s="526"/>
      <c r="D4" s="526"/>
      <c r="E4" s="526"/>
      <c r="F4" s="526"/>
      <c r="G4" s="499" t="s">
        <v>388</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382</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c r="A5" s="509" t="s">
        <v>93</v>
      </c>
      <c r="B5" s="510"/>
      <c r="C5" s="510"/>
      <c r="D5" s="510"/>
      <c r="E5" s="510"/>
      <c r="F5" s="511"/>
      <c r="G5" s="324" t="s">
        <v>213</v>
      </c>
      <c r="H5" s="325"/>
      <c r="I5" s="325"/>
      <c r="J5" s="325"/>
      <c r="K5" s="325"/>
      <c r="L5" s="325"/>
      <c r="M5" s="326" t="s">
        <v>92</v>
      </c>
      <c r="N5" s="327"/>
      <c r="O5" s="327"/>
      <c r="P5" s="327"/>
      <c r="Q5" s="327"/>
      <c r="R5" s="328"/>
      <c r="S5" s="329" t="s">
        <v>97</v>
      </c>
      <c r="T5" s="325"/>
      <c r="U5" s="325"/>
      <c r="V5" s="325"/>
      <c r="W5" s="325"/>
      <c r="X5" s="330"/>
      <c r="Y5" s="516" t="s">
        <v>3</v>
      </c>
      <c r="Z5" s="517"/>
      <c r="AA5" s="517"/>
      <c r="AB5" s="517"/>
      <c r="AC5" s="517"/>
      <c r="AD5" s="518"/>
      <c r="AE5" s="519" t="s">
        <v>386</v>
      </c>
      <c r="AF5" s="520"/>
      <c r="AG5" s="520"/>
      <c r="AH5" s="520"/>
      <c r="AI5" s="520"/>
      <c r="AJ5" s="520"/>
      <c r="AK5" s="520"/>
      <c r="AL5" s="520"/>
      <c r="AM5" s="520"/>
      <c r="AN5" s="520"/>
      <c r="AO5" s="520"/>
      <c r="AP5" s="521"/>
      <c r="AQ5" s="522" t="s">
        <v>387</v>
      </c>
      <c r="AR5" s="523"/>
      <c r="AS5" s="523"/>
      <c r="AT5" s="523"/>
      <c r="AU5" s="523"/>
      <c r="AV5" s="523"/>
      <c r="AW5" s="523"/>
      <c r="AX5" s="524"/>
    </row>
    <row r="6" spans="1:50" ht="39" customHeight="1">
      <c r="A6" s="527" t="s">
        <v>4</v>
      </c>
      <c r="B6" s="528"/>
      <c r="C6" s="528"/>
      <c r="D6" s="528"/>
      <c r="E6" s="528"/>
      <c r="F6" s="528"/>
      <c r="G6" s="529" t="str">
        <f>入力規則等!F39</f>
        <v>東日本大震災復興特別会計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385</v>
      </c>
      <c r="AF6" s="534"/>
      <c r="AG6" s="534"/>
      <c r="AH6" s="534"/>
      <c r="AI6" s="534"/>
      <c r="AJ6" s="534"/>
      <c r="AK6" s="534"/>
      <c r="AL6" s="534"/>
      <c r="AM6" s="534"/>
      <c r="AN6" s="534"/>
      <c r="AO6" s="534"/>
      <c r="AP6" s="534"/>
      <c r="AQ6" s="116"/>
      <c r="AR6" s="116"/>
      <c r="AS6" s="116"/>
      <c r="AT6" s="116"/>
      <c r="AU6" s="116"/>
      <c r="AV6" s="116"/>
      <c r="AW6" s="116"/>
      <c r="AX6" s="535"/>
    </row>
    <row r="7" spans="1:50" ht="49.5" customHeight="1">
      <c r="A7" s="455" t="s">
        <v>25</v>
      </c>
      <c r="B7" s="456"/>
      <c r="C7" s="456"/>
      <c r="D7" s="456"/>
      <c r="E7" s="456"/>
      <c r="F7" s="456"/>
      <c r="G7" s="457" t="s">
        <v>391</v>
      </c>
      <c r="H7" s="458"/>
      <c r="I7" s="458"/>
      <c r="J7" s="458"/>
      <c r="K7" s="458"/>
      <c r="L7" s="458"/>
      <c r="M7" s="458"/>
      <c r="N7" s="458"/>
      <c r="O7" s="458"/>
      <c r="P7" s="458"/>
      <c r="Q7" s="458"/>
      <c r="R7" s="458"/>
      <c r="S7" s="458"/>
      <c r="T7" s="458"/>
      <c r="U7" s="458"/>
      <c r="V7" s="459"/>
      <c r="W7" s="459"/>
      <c r="X7" s="459"/>
      <c r="Y7" s="460" t="s">
        <v>5</v>
      </c>
      <c r="Z7" s="392"/>
      <c r="AA7" s="392"/>
      <c r="AB7" s="392"/>
      <c r="AC7" s="392"/>
      <c r="AD7" s="394"/>
      <c r="AE7" s="461"/>
      <c r="AF7" s="462"/>
      <c r="AG7" s="462"/>
      <c r="AH7" s="462"/>
      <c r="AI7" s="462"/>
      <c r="AJ7" s="462"/>
      <c r="AK7" s="462"/>
      <c r="AL7" s="462"/>
      <c r="AM7" s="462"/>
      <c r="AN7" s="462"/>
      <c r="AO7" s="462"/>
      <c r="AP7" s="462"/>
      <c r="AQ7" s="462"/>
      <c r="AR7" s="462"/>
      <c r="AS7" s="462"/>
      <c r="AT7" s="462"/>
      <c r="AU7" s="462"/>
      <c r="AV7" s="462"/>
      <c r="AW7" s="462"/>
      <c r="AX7" s="463"/>
    </row>
    <row r="8" spans="1:50" ht="52.5" customHeight="1">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36" t="s">
        <v>79</v>
      </c>
      <c r="Z8" s="536"/>
      <c r="AA8" s="536"/>
      <c r="AB8" s="536"/>
      <c r="AC8" s="536"/>
      <c r="AD8" s="536"/>
      <c r="AE8" s="490" t="str">
        <f>入力規則等!K13</f>
        <v>その他の事項経費</v>
      </c>
      <c r="AF8" s="491"/>
      <c r="AG8" s="491"/>
      <c r="AH8" s="491"/>
      <c r="AI8" s="491"/>
      <c r="AJ8" s="491"/>
      <c r="AK8" s="491"/>
      <c r="AL8" s="491"/>
      <c r="AM8" s="491"/>
      <c r="AN8" s="491"/>
      <c r="AO8" s="491"/>
      <c r="AP8" s="491"/>
      <c r="AQ8" s="491"/>
      <c r="AR8" s="491"/>
      <c r="AS8" s="491"/>
      <c r="AT8" s="491"/>
      <c r="AU8" s="491"/>
      <c r="AV8" s="491"/>
      <c r="AW8" s="491"/>
      <c r="AX8" s="492"/>
    </row>
    <row r="9" spans="1:50" ht="69" customHeight="1">
      <c r="A9" s="464" t="s">
        <v>26</v>
      </c>
      <c r="B9" s="465"/>
      <c r="C9" s="465"/>
      <c r="D9" s="465"/>
      <c r="E9" s="465"/>
      <c r="F9" s="465"/>
      <c r="G9" s="493" t="s">
        <v>392</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c r="A10" s="464" t="s">
        <v>36</v>
      </c>
      <c r="B10" s="465"/>
      <c r="C10" s="465"/>
      <c r="D10" s="465"/>
      <c r="E10" s="465"/>
      <c r="F10" s="465"/>
      <c r="G10" s="493" t="s">
        <v>393</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c r="A11" s="464" t="s">
        <v>6</v>
      </c>
      <c r="B11" s="465"/>
      <c r="C11" s="465"/>
      <c r="D11" s="465"/>
      <c r="E11" s="465"/>
      <c r="F11" s="466"/>
      <c r="G11" s="513" t="str">
        <f>入力規則等!P10</f>
        <v>補助</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c r="A12" s="467" t="s">
        <v>27</v>
      </c>
      <c r="B12" s="468"/>
      <c r="C12" s="468"/>
      <c r="D12" s="468"/>
      <c r="E12" s="468"/>
      <c r="F12" s="469"/>
      <c r="G12" s="476"/>
      <c r="H12" s="477"/>
      <c r="I12" s="477"/>
      <c r="J12" s="477"/>
      <c r="K12" s="477"/>
      <c r="L12" s="477"/>
      <c r="M12" s="477"/>
      <c r="N12" s="477"/>
      <c r="O12" s="477"/>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80"/>
    </row>
    <row r="13" spans="1:50" ht="21" customHeight="1">
      <c r="A13" s="470"/>
      <c r="B13" s="471"/>
      <c r="C13" s="471"/>
      <c r="D13" s="471"/>
      <c r="E13" s="471"/>
      <c r="F13" s="472"/>
      <c r="G13" s="481" t="s">
        <v>7</v>
      </c>
      <c r="H13" s="482"/>
      <c r="I13" s="487" t="s">
        <v>8</v>
      </c>
      <c r="J13" s="488"/>
      <c r="K13" s="488"/>
      <c r="L13" s="488"/>
      <c r="M13" s="488"/>
      <c r="N13" s="488"/>
      <c r="O13" s="489"/>
      <c r="P13" s="62">
        <v>2250</v>
      </c>
      <c r="Q13" s="63"/>
      <c r="R13" s="63"/>
      <c r="S13" s="63"/>
      <c r="T13" s="63"/>
      <c r="U13" s="63"/>
      <c r="V13" s="64"/>
      <c r="W13" s="62">
        <v>900</v>
      </c>
      <c r="X13" s="63"/>
      <c r="Y13" s="63"/>
      <c r="Z13" s="63"/>
      <c r="AA13" s="63"/>
      <c r="AB13" s="63"/>
      <c r="AC13" s="64"/>
      <c r="AD13" s="62" t="s">
        <v>383</v>
      </c>
      <c r="AE13" s="63"/>
      <c r="AF13" s="63"/>
      <c r="AG13" s="63"/>
      <c r="AH13" s="63"/>
      <c r="AI13" s="63"/>
      <c r="AJ13" s="64"/>
      <c r="AK13" s="62" t="s">
        <v>383</v>
      </c>
      <c r="AL13" s="63"/>
      <c r="AM13" s="63"/>
      <c r="AN13" s="63"/>
      <c r="AO13" s="63"/>
      <c r="AP13" s="63"/>
      <c r="AQ13" s="64"/>
      <c r="AR13" s="676"/>
      <c r="AS13" s="677"/>
      <c r="AT13" s="677"/>
      <c r="AU13" s="677"/>
      <c r="AV13" s="677"/>
      <c r="AW13" s="677"/>
      <c r="AX13" s="678"/>
    </row>
    <row r="14" spans="1:50" ht="21" customHeight="1">
      <c r="A14" s="470"/>
      <c r="B14" s="471"/>
      <c r="C14" s="471"/>
      <c r="D14" s="471"/>
      <c r="E14" s="471"/>
      <c r="F14" s="472"/>
      <c r="G14" s="483"/>
      <c r="H14" s="484"/>
      <c r="I14" s="341" t="s">
        <v>9</v>
      </c>
      <c r="J14" s="478"/>
      <c r="K14" s="478"/>
      <c r="L14" s="478"/>
      <c r="M14" s="478"/>
      <c r="N14" s="478"/>
      <c r="O14" s="479"/>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74"/>
      <c r="AS14" s="674"/>
      <c r="AT14" s="674"/>
      <c r="AU14" s="674"/>
      <c r="AV14" s="674"/>
      <c r="AW14" s="674"/>
      <c r="AX14" s="675"/>
    </row>
    <row r="15" spans="1:50" ht="21" customHeight="1">
      <c r="A15" s="470"/>
      <c r="B15" s="471"/>
      <c r="C15" s="471"/>
      <c r="D15" s="471"/>
      <c r="E15" s="471"/>
      <c r="F15" s="472"/>
      <c r="G15" s="483"/>
      <c r="H15" s="484"/>
      <c r="I15" s="341" t="s">
        <v>62</v>
      </c>
      <c r="J15" s="342"/>
      <c r="K15" s="342"/>
      <c r="L15" s="342"/>
      <c r="M15" s="342"/>
      <c r="N15" s="342"/>
      <c r="O15" s="343"/>
      <c r="P15" s="62">
        <v>3013</v>
      </c>
      <c r="Q15" s="63"/>
      <c r="R15" s="63"/>
      <c r="S15" s="63"/>
      <c r="T15" s="63"/>
      <c r="U15" s="63"/>
      <c r="V15" s="64"/>
      <c r="W15" s="62">
        <v>1540</v>
      </c>
      <c r="X15" s="63"/>
      <c r="Y15" s="63"/>
      <c r="Z15" s="63"/>
      <c r="AA15" s="63"/>
      <c r="AB15" s="63"/>
      <c r="AC15" s="64"/>
      <c r="AD15" s="62">
        <v>340</v>
      </c>
      <c r="AE15" s="63"/>
      <c r="AF15" s="63"/>
      <c r="AG15" s="63"/>
      <c r="AH15" s="63"/>
      <c r="AI15" s="63"/>
      <c r="AJ15" s="64"/>
      <c r="AK15" s="62" t="s">
        <v>383</v>
      </c>
      <c r="AL15" s="63"/>
      <c r="AM15" s="63"/>
      <c r="AN15" s="63"/>
      <c r="AO15" s="63"/>
      <c r="AP15" s="63"/>
      <c r="AQ15" s="64"/>
      <c r="AR15" s="62"/>
      <c r="AS15" s="63"/>
      <c r="AT15" s="63"/>
      <c r="AU15" s="63"/>
      <c r="AV15" s="63"/>
      <c r="AW15" s="63"/>
      <c r="AX15" s="673"/>
    </row>
    <row r="16" spans="1:50" ht="21" customHeight="1">
      <c r="A16" s="470"/>
      <c r="B16" s="471"/>
      <c r="C16" s="471"/>
      <c r="D16" s="471"/>
      <c r="E16" s="471"/>
      <c r="F16" s="472"/>
      <c r="G16" s="483"/>
      <c r="H16" s="484"/>
      <c r="I16" s="341" t="s">
        <v>63</v>
      </c>
      <c r="J16" s="342"/>
      <c r="K16" s="342"/>
      <c r="L16" s="342"/>
      <c r="M16" s="342"/>
      <c r="N16" s="342"/>
      <c r="O16" s="343"/>
      <c r="P16" s="62">
        <v>-1540</v>
      </c>
      <c r="Q16" s="63"/>
      <c r="R16" s="63"/>
      <c r="S16" s="63"/>
      <c r="T16" s="63"/>
      <c r="U16" s="63"/>
      <c r="V16" s="64"/>
      <c r="W16" s="62">
        <v>-340</v>
      </c>
      <c r="X16" s="63"/>
      <c r="Y16" s="63"/>
      <c r="Z16" s="63"/>
      <c r="AA16" s="63"/>
      <c r="AB16" s="63"/>
      <c r="AC16" s="64"/>
      <c r="AD16" s="62" t="s">
        <v>383</v>
      </c>
      <c r="AE16" s="63"/>
      <c r="AF16" s="63"/>
      <c r="AG16" s="63"/>
      <c r="AH16" s="63"/>
      <c r="AI16" s="63"/>
      <c r="AJ16" s="64"/>
      <c r="AK16" s="62" t="s">
        <v>383</v>
      </c>
      <c r="AL16" s="63"/>
      <c r="AM16" s="63"/>
      <c r="AN16" s="63"/>
      <c r="AO16" s="63"/>
      <c r="AP16" s="63"/>
      <c r="AQ16" s="64"/>
      <c r="AR16" s="450"/>
      <c r="AS16" s="451"/>
      <c r="AT16" s="451"/>
      <c r="AU16" s="451"/>
      <c r="AV16" s="451"/>
      <c r="AW16" s="451"/>
      <c r="AX16" s="452"/>
    </row>
    <row r="17" spans="1:50" ht="24.75" customHeight="1">
      <c r="A17" s="470"/>
      <c r="B17" s="471"/>
      <c r="C17" s="471"/>
      <c r="D17" s="471"/>
      <c r="E17" s="471"/>
      <c r="F17" s="472"/>
      <c r="G17" s="483"/>
      <c r="H17" s="484"/>
      <c r="I17" s="341" t="s">
        <v>61</v>
      </c>
      <c r="J17" s="478"/>
      <c r="K17" s="478"/>
      <c r="L17" s="478"/>
      <c r="M17" s="478"/>
      <c r="N17" s="478"/>
      <c r="O17" s="479"/>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53"/>
      <c r="AS17" s="453"/>
      <c r="AT17" s="453"/>
      <c r="AU17" s="453"/>
      <c r="AV17" s="453"/>
      <c r="AW17" s="453"/>
      <c r="AX17" s="454"/>
    </row>
    <row r="18" spans="1:50" ht="24.75" customHeight="1">
      <c r="A18" s="470"/>
      <c r="B18" s="471"/>
      <c r="C18" s="471"/>
      <c r="D18" s="471"/>
      <c r="E18" s="471"/>
      <c r="F18" s="472"/>
      <c r="G18" s="485"/>
      <c r="H18" s="486"/>
      <c r="I18" s="344" t="s">
        <v>22</v>
      </c>
      <c r="J18" s="345"/>
      <c r="K18" s="345"/>
      <c r="L18" s="345"/>
      <c r="M18" s="345"/>
      <c r="N18" s="345"/>
      <c r="O18" s="346"/>
      <c r="P18" s="314">
        <f>SUM(P13:V17)</f>
        <v>3723</v>
      </c>
      <c r="Q18" s="315"/>
      <c r="R18" s="315"/>
      <c r="S18" s="315"/>
      <c r="T18" s="315"/>
      <c r="U18" s="315"/>
      <c r="V18" s="316"/>
      <c r="W18" s="314">
        <f>SUM(W13:AC17)</f>
        <v>2100</v>
      </c>
      <c r="X18" s="315"/>
      <c r="Y18" s="315"/>
      <c r="Z18" s="315"/>
      <c r="AA18" s="315"/>
      <c r="AB18" s="315"/>
      <c r="AC18" s="316"/>
      <c r="AD18" s="314">
        <f t="shared" ref="AD18" si="0">SUM(AD13:AJ17)</f>
        <v>340</v>
      </c>
      <c r="AE18" s="315"/>
      <c r="AF18" s="315"/>
      <c r="AG18" s="315"/>
      <c r="AH18" s="315"/>
      <c r="AI18" s="315"/>
      <c r="AJ18" s="316"/>
      <c r="AK18" s="314">
        <f t="shared" ref="AK18" si="1">SUM(AK13:AQ17)</f>
        <v>0</v>
      </c>
      <c r="AL18" s="315"/>
      <c r="AM18" s="315"/>
      <c r="AN18" s="315"/>
      <c r="AO18" s="315"/>
      <c r="AP18" s="315"/>
      <c r="AQ18" s="316"/>
      <c r="AR18" s="314">
        <f t="shared" ref="AR18" si="2">SUM(AR13:AX17)</f>
        <v>0</v>
      </c>
      <c r="AS18" s="315"/>
      <c r="AT18" s="315"/>
      <c r="AU18" s="315"/>
      <c r="AV18" s="315"/>
      <c r="AW18" s="315"/>
      <c r="AX18" s="317"/>
    </row>
    <row r="19" spans="1:50" ht="24.75" customHeight="1">
      <c r="A19" s="470"/>
      <c r="B19" s="471"/>
      <c r="C19" s="471"/>
      <c r="D19" s="471"/>
      <c r="E19" s="471"/>
      <c r="F19" s="472"/>
      <c r="G19" s="311" t="s">
        <v>10</v>
      </c>
      <c r="H19" s="312"/>
      <c r="I19" s="312"/>
      <c r="J19" s="312"/>
      <c r="K19" s="312"/>
      <c r="L19" s="312"/>
      <c r="M19" s="312"/>
      <c r="N19" s="312"/>
      <c r="O19" s="312"/>
      <c r="P19" s="62">
        <v>2770</v>
      </c>
      <c r="Q19" s="63"/>
      <c r="R19" s="63"/>
      <c r="S19" s="63"/>
      <c r="T19" s="63"/>
      <c r="U19" s="63"/>
      <c r="V19" s="64"/>
      <c r="W19" s="62">
        <v>2100</v>
      </c>
      <c r="X19" s="63"/>
      <c r="Y19" s="63"/>
      <c r="Z19" s="63"/>
      <c r="AA19" s="63"/>
      <c r="AB19" s="63"/>
      <c r="AC19" s="64"/>
      <c r="AD19" s="62">
        <v>297</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c r="A20" s="473"/>
      <c r="B20" s="474"/>
      <c r="C20" s="474"/>
      <c r="D20" s="474"/>
      <c r="E20" s="474"/>
      <c r="F20" s="475"/>
      <c r="G20" s="311" t="s">
        <v>11</v>
      </c>
      <c r="H20" s="312"/>
      <c r="I20" s="312"/>
      <c r="J20" s="312"/>
      <c r="K20" s="312"/>
      <c r="L20" s="312"/>
      <c r="M20" s="312"/>
      <c r="N20" s="312"/>
      <c r="O20" s="312"/>
      <c r="P20" s="319">
        <f>IF(P18=0, "-", P19/P18)</f>
        <v>0.74402363685200112</v>
      </c>
      <c r="Q20" s="319"/>
      <c r="R20" s="319"/>
      <c r="S20" s="319"/>
      <c r="T20" s="319"/>
      <c r="U20" s="319"/>
      <c r="V20" s="319"/>
      <c r="W20" s="319">
        <f>IF(W18=0, "-", W19/W18)</f>
        <v>1</v>
      </c>
      <c r="X20" s="319"/>
      <c r="Y20" s="319"/>
      <c r="Z20" s="319"/>
      <c r="AA20" s="319"/>
      <c r="AB20" s="319"/>
      <c r="AC20" s="319"/>
      <c r="AD20" s="319">
        <f>IF(AD18=0, "-", AD19/AD18)</f>
        <v>0.87352941176470589</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77"/>
      <c r="AA21" s="78"/>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c r="A22" s="212"/>
      <c r="B22" s="213"/>
      <c r="C22" s="213"/>
      <c r="D22" s="213"/>
      <c r="E22" s="213"/>
      <c r="F22" s="214"/>
      <c r="G22" s="222"/>
      <c r="H22" s="100"/>
      <c r="I22" s="100"/>
      <c r="J22" s="100"/>
      <c r="K22" s="100"/>
      <c r="L22" s="100"/>
      <c r="M22" s="100"/>
      <c r="N22" s="100"/>
      <c r="O22" s="223"/>
      <c r="P22" s="240"/>
      <c r="Q22" s="100"/>
      <c r="R22" s="100"/>
      <c r="S22" s="100"/>
      <c r="T22" s="100"/>
      <c r="U22" s="100"/>
      <c r="V22" s="100"/>
      <c r="W22" s="100"/>
      <c r="X22" s="223"/>
      <c r="Y22" s="278"/>
      <c r="Z22" s="279"/>
      <c r="AA22" s="280"/>
      <c r="AB22" s="131"/>
      <c r="AC22" s="126"/>
      <c r="AD22" s="127"/>
      <c r="AE22" s="132"/>
      <c r="AF22" s="125"/>
      <c r="AG22" s="125"/>
      <c r="AH22" s="125"/>
      <c r="AI22" s="284"/>
      <c r="AJ22" s="132"/>
      <c r="AK22" s="125"/>
      <c r="AL22" s="125"/>
      <c r="AM22" s="125"/>
      <c r="AN22" s="284"/>
      <c r="AO22" s="132"/>
      <c r="AP22" s="125"/>
      <c r="AQ22" s="125"/>
      <c r="AR22" s="125"/>
      <c r="AS22" s="284"/>
      <c r="AT22" s="58"/>
      <c r="AU22" s="102">
        <v>26</v>
      </c>
      <c r="AV22" s="102"/>
      <c r="AW22" s="100" t="s">
        <v>355</v>
      </c>
      <c r="AX22" s="101"/>
    </row>
    <row r="23" spans="1:50" ht="22.5" customHeight="1">
      <c r="A23" s="215"/>
      <c r="B23" s="213"/>
      <c r="C23" s="213"/>
      <c r="D23" s="213"/>
      <c r="E23" s="213"/>
      <c r="F23" s="214"/>
      <c r="G23" s="320" t="s">
        <v>426</v>
      </c>
      <c r="H23" s="287"/>
      <c r="I23" s="287"/>
      <c r="J23" s="287"/>
      <c r="K23" s="287"/>
      <c r="L23" s="287"/>
      <c r="M23" s="287"/>
      <c r="N23" s="287"/>
      <c r="O23" s="288"/>
      <c r="P23" s="253" t="s">
        <v>425</v>
      </c>
      <c r="Q23" s="194"/>
      <c r="R23" s="194"/>
      <c r="S23" s="194"/>
      <c r="T23" s="194"/>
      <c r="U23" s="194"/>
      <c r="V23" s="194"/>
      <c r="W23" s="194"/>
      <c r="X23" s="195"/>
      <c r="Y23" s="292" t="s">
        <v>14</v>
      </c>
      <c r="Z23" s="293"/>
      <c r="AA23" s="294"/>
      <c r="AB23" s="669" t="s">
        <v>394</v>
      </c>
      <c r="AC23" s="295"/>
      <c r="AD23" s="295"/>
      <c r="AE23" s="421">
        <v>10</v>
      </c>
      <c r="AF23" s="421"/>
      <c r="AG23" s="421"/>
      <c r="AH23" s="421"/>
      <c r="AI23" s="421"/>
      <c r="AJ23" s="421">
        <v>13</v>
      </c>
      <c r="AK23" s="421"/>
      <c r="AL23" s="421"/>
      <c r="AM23" s="421"/>
      <c r="AN23" s="421"/>
      <c r="AO23" s="84">
        <v>15</v>
      </c>
      <c r="AP23" s="85"/>
      <c r="AQ23" s="85"/>
      <c r="AR23" s="85"/>
      <c r="AS23" s="86"/>
      <c r="AT23" s="225"/>
      <c r="AU23" s="225"/>
      <c r="AV23" s="225"/>
      <c r="AW23" s="225"/>
      <c r="AX23" s="226"/>
    </row>
    <row r="24" spans="1:50" ht="22.5" customHeight="1">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67" t="s">
        <v>65</v>
      </c>
      <c r="Z24" s="113"/>
      <c r="AA24" s="163"/>
      <c r="AB24" s="334" t="s">
        <v>394</v>
      </c>
      <c r="AC24" s="285"/>
      <c r="AD24" s="285"/>
      <c r="AE24" s="87">
        <v>15</v>
      </c>
      <c r="AF24" s="87"/>
      <c r="AG24" s="87"/>
      <c r="AH24" s="87"/>
      <c r="AI24" s="87"/>
      <c r="AJ24" s="87">
        <v>15</v>
      </c>
      <c r="AK24" s="87"/>
      <c r="AL24" s="87"/>
      <c r="AM24" s="87"/>
      <c r="AN24" s="87"/>
      <c r="AO24" s="84">
        <v>15</v>
      </c>
      <c r="AP24" s="85"/>
      <c r="AQ24" s="85"/>
      <c r="AR24" s="85"/>
      <c r="AS24" s="86"/>
      <c r="AT24" s="84">
        <v>15</v>
      </c>
      <c r="AU24" s="85"/>
      <c r="AV24" s="85"/>
      <c r="AW24" s="85"/>
      <c r="AX24" s="88"/>
    </row>
    <row r="25" spans="1:50" ht="23.25" customHeight="1">
      <c r="A25" s="679"/>
      <c r="B25" s="680"/>
      <c r="C25" s="680"/>
      <c r="D25" s="680"/>
      <c r="E25" s="680"/>
      <c r="F25" s="681"/>
      <c r="G25" s="321"/>
      <c r="H25" s="322"/>
      <c r="I25" s="322"/>
      <c r="J25" s="322"/>
      <c r="K25" s="322"/>
      <c r="L25" s="322"/>
      <c r="M25" s="322"/>
      <c r="N25" s="322"/>
      <c r="O25" s="323"/>
      <c r="P25" s="196"/>
      <c r="Q25" s="196"/>
      <c r="R25" s="196"/>
      <c r="S25" s="196"/>
      <c r="T25" s="196"/>
      <c r="U25" s="196"/>
      <c r="V25" s="196"/>
      <c r="W25" s="196"/>
      <c r="X25" s="197"/>
      <c r="Y25" s="112" t="s">
        <v>15</v>
      </c>
      <c r="Z25" s="113"/>
      <c r="AA25" s="163"/>
      <c r="AB25" s="691" t="s">
        <v>359</v>
      </c>
      <c r="AC25" s="263"/>
      <c r="AD25" s="263"/>
      <c r="AE25" s="84">
        <f>AE23/AE24*100</f>
        <v>66.666666666666657</v>
      </c>
      <c r="AF25" s="85"/>
      <c r="AG25" s="85"/>
      <c r="AH25" s="85"/>
      <c r="AI25" s="86"/>
      <c r="AJ25" s="84">
        <f>AJ23/AJ24*100</f>
        <v>86.666666666666671</v>
      </c>
      <c r="AK25" s="85"/>
      <c r="AL25" s="85"/>
      <c r="AM25" s="85"/>
      <c r="AN25" s="86"/>
      <c r="AO25" s="84">
        <v>100</v>
      </c>
      <c r="AP25" s="85"/>
      <c r="AQ25" s="85"/>
      <c r="AR25" s="85"/>
      <c r="AS25" s="86"/>
      <c r="AT25" s="267"/>
      <c r="AU25" s="268"/>
      <c r="AV25" s="268"/>
      <c r="AW25" s="268"/>
      <c r="AX25" s="269"/>
    </row>
    <row r="26" spans="1:50" ht="23.25" hidden="1" customHeight="1">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77"/>
      <c r="AA26" s="78"/>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70" t="s">
        <v>303</v>
      </c>
      <c r="AU26" s="671"/>
      <c r="AV26" s="671"/>
      <c r="AW26" s="671"/>
      <c r="AX26" s="672"/>
    </row>
    <row r="27" spans="1:50" ht="23.25" hidden="1" customHeight="1">
      <c r="A27" s="212"/>
      <c r="B27" s="213"/>
      <c r="C27" s="213"/>
      <c r="D27" s="213"/>
      <c r="E27" s="213"/>
      <c r="F27" s="214"/>
      <c r="G27" s="222"/>
      <c r="H27" s="100"/>
      <c r="I27" s="100"/>
      <c r="J27" s="100"/>
      <c r="K27" s="100"/>
      <c r="L27" s="100"/>
      <c r="M27" s="100"/>
      <c r="N27" s="100"/>
      <c r="O27" s="223"/>
      <c r="P27" s="240"/>
      <c r="Q27" s="100"/>
      <c r="R27" s="100"/>
      <c r="S27" s="100"/>
      <c r="T27" s="100"/>
      <c r="U27" s="100"/>
      <c r="V27" s="100"/>
      <c r="W27" s="100"/>
      <c r="X27" s="223"/>
      <c r="Y27" s="278"/>
      <c r="Z27" s="279"/>
      <c r="AA27" s="280"/>
      <c r="AB27" s="131"/>
      <c r="AC27" s="126"/>
      <c r="AD27" s="127"/>
      <c r="AE27" s="132"/>
      <c r="AF27" s="125"/>
      <c r="AG27" s="125"/>
      <c r="AH27" s="125"/>
      <c r="AI27" s="284"/>
      <c r="AJ27" s="132"/>
      <c r="AK27" s="125"/>
      <c r="AL27" s="125"/>
      <c r="AM27" s="125"/>
      <c r="AN27" s="284"/>
      <c r="AO27" s="132"/>
      <c r="AP27" s="125"/>
      <c r="AQ27" s="125"/>
      <c r="AR27" s="125"/>
      <c r="AS27" s="284"/>
      <c r="AT27" s="58"/>
      <c r="AU27" s="102"/>
      <c r="AV27" s="102"/>
      <c r="AW27" s="100" t="s">
        <v>355</v>
      </c>
      <c r="AX27" s="101"/>
    </row>
    <row r="28" spans="1:50" ht="23.25" hidden="1" customHeight="1">
      <c r="A28" s="215"/>
      <c r="B28" s="213"/>
      <c r="C28" s="213"/>
      <c r="D28" s="213"/>
      <c r="E28" s="213"/>
      <c r="F28" s="214"/>
      <c r="G28" s="320"/>
      <c r="H28" s="287"/>
      <c r="I28" s="287"/>
      <c r="J28" s="287"/>
      <c r="K28" s="287"/>
      <c r="L28" s="287"/>
      <c r="M28" s="287"/>
      <c r="N28" s="287"/>
      <c r="O28" s="288"/>
      <c r="P28" s="253"/>
      <c r="Q28" s="194"/>
      <c r="R28" s="194"/>
      <c r="S28" s="194"/>
      <c r="T28" s="194"/>
      <c r="U28" s="194"/>
      <c r="V28" s="194"/>
      <c r="W28" s="194"/>
      <c r="X28" s="195"/>
      <c r="Y28" s="292" t="s">
        <v>14</v>
      </c>
      <c r="Z28" s="293"/>
      <c r="AA28" s="294"/>
      <c r="AB28" s="295"/>
      <c r="AC28" s="295"/>
      <c r="AD28" s="295"/>
      <c r="AE28" s="84"/>
      <c r="AF28" s="85"/>
      <c r="AG28" s="85"/>
      <c r="AH28" s="85"/>
      <c r="AI28" s="86"/>
      <c r="AJ28" s="84"/>
      <c r="AK28" s="85"/>
      <c r="AL28" s="85"/>
      <c r="AM28" s="85"/>
      <c r="AN28" s="86"/>
      <c r="AO28" s="84"/>
      <c r="AP28" s="85"/>
      <c r="AQ28" s="85"/>
      <c r="AR28" s="85"/>
      <c r="AS28" s="86"/>
      <c r="AT28" s="225"/>
      <c r="AU28" s="225"/>
      <c r="AV28" s="225"/>
      <c r="AW28" s="225"/>
      <c r="AX28" s="226"/>
    </row>
    <row r="29" spans="1:50" ht="23.25" hidden="1" customHeight="1">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67" t="s">
        <v>65</v>
      </c>
      <c r="Z29" s="113"/>
      <c r="AA29" s="163"/>
      <c r="AB29" s="285"/>
      <c r="AC29" s="285"/>
      <c r="AD29" s="285"/>
      <c r="AE29" s="84"/>
      <c r="AF29" s="85"/>
      <c r="AG29" s="85"/>
      <c r="AH29" s="85"/>
      <c r="AI29" s="86"/>
      <c r="AJ29" s="84"/>
      <c r="AK29" s="85"/>
      <c r="AL29" s="85"/>
      <c r="AM29" s="85"/>
      <c r="AN29" s="86"/>
      <c r="AO29" s="84"/>
      <c r="AP29" s="85"/>
      <c r="AQ29" s="85"/>
      <c r="AR29" s="85"/>
      <c r="AS29" s="86"/>
      <c r="AT29" s="84"/>
      <c r="AU29" s="85"/>
      <c r="AV29" s="85"/>
      <c r="AW29" s="85"/>
      <c r="AX29" s="88"/>
    </row>
    <row r="30" spans="1:50" ht="23.25" hidden="1" customHeight="1">
      <c r="A30" s="679"/>
      <c r="B30" s="680"/>
      <c r="C30" s="680"/>
      <c r="D30" s="680"/>
      <c r="E30" s="680"/>
      <c r="F30" s="681"/>
      <c r="G30" s="321"/>
      <c r="H30" s="322"/>
      <c r="I30" s="322"/>
      <c r="J30" s="322"/>
      <c r="K30" s="322"/>
      <c r="L30" s="322"/>
      <c r="M30" s="322"/>
      <c r="N30" s="322"/>
      <c r="O30" s="323"/>
      <c r="P30" s="196"/>
      <c r="Q30" s="196"/>
      <c r="R30" s="196"/>
      <c r="S30" s="196"/>
      <c r="T30" s="196"/>
      <c r="U30" s="196"/>
      <c r="V30" s="196"/>
      <c r="W30" s="196"/>
      <c r="X30" s="197"/>
      <c r="Y30" s="112" t="s">
        <v>15</v>
      </c>
      <c r="Z30" s="113"/>
      <c r="AA30" s="163"/>
      <c r="AB30" s="263" t="s">
        <v>16</v>
      </c>
      <c r="AC30" s="263"/>
      <c r="AD30" s="263"/>
      <c r="AE30" s="84"/>
      <c r="AF30" s="85"/>
      <c r="AG30" s="85"/>
      <c r="AH30" s="85"/>
      <c r="AI30" s="86"/>
      <c r="AJ30" s="84"/>
      <c r="AK30" s="85"/>
      <c r="AL30" s="85"/>
      <c r="AM30" s="85"/>
      <c r="AN30" s="86"/>
      <c r="AO30" s="84"/>
      <c r="AP30" s="85"/>
      <c r="AQ30" s="85"/>
      <c r="AR30" s="85"/>
      <c r="AS30" s="86"/>
      <c r="AT30" s="267"/>
      <c r="AU30" s="268"/>
      <c r="AV30" s="268"/>
      <c r="AW30" s="268"/>
      <c r="AX30" s="269"/>
    </row>
    <row r="31" spans="1:50" ht="23.25" hidden="1" customHeight="1">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77"/>
      <c r="AA31" s="78"/>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23.25" hidden="1" customHeight="1">
      <c r="A32" s="212"/>
      <c r="B32" s="213"/>
      <c r="C32" s="213"/>
      <c r="D32" s="213"/>
      <c r="E32" s="213"/>
      <c r="F32" s="214"/>
      <c r="G32" s="222"/>
      <c r="H32" s="100"/>
      <c r="I32" s="100"/>
      <c r="J32" s="100"/>
      <c r="K32" s="100"/>
      <c r="L32" s="100"/>
      <c r="M32" s="100"/>
      <c r="N32" s="100"/>
      <c r="O32" s="223"/>
      <c r="P32" s="240"/>
      <c r="Q32" s="100"/>
      <c r="R32" s="100"/>
      <c r="S32" s="100"/>
      <c r="T32" s="100"/>
      <c r="U32" s="100"/>
      <c r="V32" s="100"/>
      <c r="W32" s="100"/>
      <c r="X32" s="223"/>
      <c r="Y32" s="278"/>
      <c r="Z32" s="279"/>
      <c r="AA32" s="280"/>
      <c r="AB32" s="131"/>
      <c r="AC32" s="126"/>
      <c r="AD32" s="127"/>
      <c r="AE32" s="132"/>
      <c r="AF32" s="125"/>
      <c r="AG32" s="125"/>
      <c r="AH32" s="125"/>
      <c r="AI32" s="284"/>
      <c r="AJ32" s="132"/>
      <c r="AK32" s="125"/>
      <c r="AL32" s="125"/>
      <c r="AM32" s="125"/>
      <c r="AN32" s="284"/>
      <c r="AO32" s="132"/>
      <c r="AP32" s="125"/>
      <c r="AQ32" s="125"/>
      <c r="AR32" s="125"/>
      <c r="AS32" s="284"/>
      <c r="AT32" s="58"/>
      <c r="AU32" s="102"/>
      <c r="AV32" s="102"/>
      <c r="AW32" s="100" t="s">
        <v>355</v>
      </c>
      <c r="AX32" s="101"/>
    </row>
    <row r="33" spans="1:50" ht="23.25" hidden="1" customHeight="1">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84"/>
      <c r="AF33" s="85"/>
      <c r="AG33" s="85"/>
      <c r="AH33" s="85"/>
      <c r="AI33" s="86"/>
      <c r="AJ33" s="84"/>
      <c r="AK33" s="85"/>
      <c r="AL33" s="85"/>
      <c r="AM33" s="85"/>
      <c r="AN33" s="86"/>
      <c r="AO33" s="84"/>
      <c r="AP33" s="85"/>
      <c r="AQ33" s="85"/>
      <c r="AR33" s="85"/>
      <c r="AS33" s="86"/>
      <c r="AT33" s="225"/>
      <c r="AU33" s="225"/>
      <c r="AV33" s="225"/>
      <c r="AW33" s="225"/>
      <c r="AX33" s="226"/>
    </row>
    <row r="34" spans="1:50" ht="23.25" hidden="1" customHeight="1">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67" t="s">
        <v>65</v>
      </c>
      <c r="Z34" s="113"/>
      <c r="AA34" s="163"/>
      <c r="AB34" s="285"/>
      <c r="AC34" s="285"/>
      <c r="AD34" s="285"/>
      <c r="AE34" s="84"/>
      <c r="AF34" s="85"/>
      <c r="AG34" s="85"/>
      <c r="AH34" s="85"/>
      <c r="AI34" s="86"/>
      <c r="AJ34" s="84"/>
      <c r="AK34" s="85"/>
      <c r="AL34" s="85"/>
      <c r="AM34" s="85"/>
      <c r="AN34" s="86"/>
      <c r="AO34" s="84"/>
      <c r="AP34" s="85"/>
      <c r="AQ34" s="85"/>
      <c r="AR34" s="85"/>
      <c r="AS34" s="86"/>
      <c r="AT34" s="84"/>
      <c r="AU34" s="85"/>
      <c r="AV34" s="85"/>
      <c r="AW34" s="85"/>
      <c r="AX34" s="88"/>
    </row>
    <row r="35" spans="1:50" ht="23.25" hidden="1" customHeight="1">
      <c r="A35" s="679"/>
      <c r="B35" s="680"/>
      <c r="C35" s="680"/>
      <c r="D35" s="680"/>
      <c r="E35" s="680"/>
      <c r="F35" s="681"/>
      <c r="G35" s="321"/>
      <c r="H35" s="322"/>
      <c r="I35" s="322"/>
      <c r="J35" s="322"/>
      <c r="K35" s="322"/>
      <c r="L35" s="322"/>
      <c r="M35" s="322"/>
      <c r="N35" s="322"/>
      <c r="O35" s="323"/>
      <c r="P35" s="196"/>
      <c r="Q35" s="196"/>
      <c r="R35" s="196"/>
      <c r="S35" s="196"/>
      <c r="T35" s="196"/>
      <c r="U35" s="196"/>
      <c r="V35" s="196"/>
      <c r="W35" s="196"/>
      <c r="X35" s="197"/>
      <c r="Y35" s="112" t="s">
        <v>15</v>
      </c>
      <c r="Z35" s="113"/>
      <c r="AA35" s="163"/>
      <c r="AB35" s="263" t="s">
        <v>16</v>
      </c>
      <c r="AC35" s="263"/>
      <c r="AD35" s="263"/>
      <c r="AE35" s="84"/>
      <c r="AF35" s="85"/>
      <c r="AG35" s="85"/>
      <c r="AH35" s="85"/>
      <c r="AI35" s="86"/>
      <c r="AJ35" s="84"/>
      <c r="AK35" s="85"/>
      <c r="AL35" s="85"/>
      <c r="AM35" s="85"/>
      <c r="AN35" s="86"/>
      <c r="AO35" s="84"/>
      <c r="AP35" s="85"/>
      <c r="AQ35" s="85"/>
      <c r="AR35" s="85"/>
      <c r="AS35" s="86"/>
      <c r="AT35" s="267"/>
      <c r="AU35" s="268"/>
      <c r="AV35" s="268"/>
      <c r="AW35" s="268"/>
      <c r="AX35" s="269"/>
    </row>
    <row r="36" spans="1:50" ht="23.25" hidden="1" customHeight="1">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77"/>
      <c r="AA36" s="78"/>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23.25" hidden="1" customHeight="1">
      <c r="A37" s="212"/>
      <c r="B37" s="213"/>
      <c r="C37" s="213"/>
      <c r="D37" s="213"/>
      <c r="E37" s="213"/>
      <c r="F37" s="214"/>
      <c r="G37" s="222"/>
      <c r="H37" s="100"/>
      <c r="I37" s="100"/>
      <c r="J37" s="100"/>
      <c r="K37" s="100"/>
      <c r="L37" s="100"/>
      <c r="M37" s="100"/>
      <c r="N37" s="100"/>
      <c r="O37" s="223"/>
      <c r="P37" s="240"/>
      <c r="Q37" s="100"/>
      <c r="R37" s="100"/>
      <c r="S37" s="100"/>
      <c r="T37" s="100"/>
      <c r="U37" s="100"/>
      <c r="V37" s="100"/>
      <c r="W37" s="100"/>
      <c r="X37" s="223"/>
      <c r="Y37" s="278"/>
      <c r="Z37" s="279"/>
      <c r="AA37" s="280"/>
      <c r="AB37" s="131"/>
      <c r="AC37" s="126"/>
      <c r="AD37" s="127"/>
      <c r="AE37" s="132"/>
      <c r="AF37" s="125"/>
      <c r="AG37" s="125"/>
      <c r="AH37" s="125"/>
      <c r="AI37" s="284"/>
      <c r="AJ37" s="132"/>
      <c r="AK37" s="125"/>
      <c r="AL37" s="125"/>
      <c r="AM37" s="125"/>
      <c r="AN37" s="284"/>
      <c r="AO37" s="132"/>
      <c r="AP37" s="125"/>
      <c r="AQ37" s="125"/>
      <c r="AR37" s="125"/>
      <c r="AS37" s="284"/>
      <c r="AT37" s="58"/>
      <c r="AU37" s="102"/>
      <c r="AV37" s="102"/>
      <c r="AW37" s="100" t="s">
        <v>355</v>
      </c>
      <c r="AX37" s="101"/>
    </row>
    <row r="38" spans="1:50" ht="23.25" hidden="1" customHeight="1">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84"/>
      <c r="AF38" s="85"/>
      <c r="AG38" s="85"/>
      <c r="AH38" s="85"/>
      <c r="AI38" s="86"/>
      <c r="AJ38" s="84"/>
      <c r="AK38" s="85"/>
      <c r="AL38" s="85"/>
      <c r="AM38" s="85"/>
      <c r="AN38" s="86"/>
      <c r="AO38" s="84"/>
      <c r="AP38" s="85"/>
      <c r="AQ38" s="85"/>
      <c r="AR38" s="85"/>
      <c r="AS38" s="86"/>
      <c r="AT38" s="225"/>
      <c r="AU38" s="225"/>
      <c r="AV38" s="225"/>
      <c r="AW38" s="225"/>
      <c r="AX38" s="226"/>
    </row>
    <row r="39" spans="1:50" ht="23.25" hidden="1" customHeight="1">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67" t="s">
        <v>65</v>
      </c>
      <c r="Z39" s="113"/>
      <c r="AA39" s="163"/>
      <c r="AB39" s="285"/>
      <c r="AC39" s="285"/>
      <c r="AD39" s="285"/>
      <c r="AE39" s="84"/>
      <c r="AF39" s="85"/>
      <c r="AG39" s="85"/>
      <c r="AH39" s="85"/>
      <c r="AI39" s="86"/>
      <c r="AJ39" s="84"/>
      <c r="AK39" s="85"/>
      <c r="AL39" s="85"/>
      <c r="AM39" s="85"/>
      <c r="AN39" s="86"/>
      <c r="AO39" s="84"/>
      <c r="AP39" s="85"/>
      <c r="AQ39" s="85"/>
      <c r="AR39" s="85"/>
      <c r="AS39" s="86"/>
      <c r="AT39" s="84"/>
      <c r="AU39" s="85"/>
      <c r="AV39" s="85"/>
      <c r="AW39" s="85"/>
      <c r="AX39" s="88"/>
    </row>
    <row r="40" spans="1:50" ht="23.25" hidden="1" customHeight="1">
      <c r="A40" s="679"/>
      <c r="B40" s="680"/>
      <c r="C40" s="680"/>
      <c r="D40" s="680"/>
      <c r="E40" s="680"/>
      <c r="F40" s="681"/>
      <c r="G40" s="321"/>
      <c r="H40" s="322"/>
      <c r="I40" s="322"/>
      <c r="J40" s="322"/>
      <c r="K40" s="322"/>
      <c r="L40" s="322"/>
      <c r="M40" s="322"/>
      <c r="N40" s="322"/>
      <c r="O40" s="323"/>
      <c r="P40" s="196"/>
      <c r="Q40" s="196"/>
      <c r="R40" s="196"/>
      <c r="S40" s="196"/>
      <c r="T40" s="196"/>
      <c r="U40" s="196"/>
      <c r="V40" s="196"/>
      <c r="W40" s="196"/>
      <c r="X40" s="197"/>
      <c r="Y40" s="112" t="s">
        <v>15</v>
      </c>
      <c r="Z40" s="113"/>
      <c r="AA40" s="163"/>
      <c r="AB40" s="263" t="s">
        <v>16</v>
      </c>
      <c r="AC40" s="263"/>
      <c r="AD40" s="263"/>
      <c r="AE40" s="84"/>
      <c r="AF40" s="85"/>
      <c r="AG40" s="85"/>
      <c r="AH40" s="85"/>
      <c r="AI40" s="86"/>
      <c r="AJ40" s="84"/>
      <c r="AK40" s="85"/>
      <c r="AL40" s="85"/>
      <c r="AM40" s="85"/>
      <c r="AN40" s="86"/>
      <c r="AO40" s="84"/>
      <c r="AP40" s="85"/>
      <c r="AQ40" s="85"/>
      <c r="AR40" s="85"/>
      <c r="AS40" s="86"/>
      <c r="AT40" s="267"/>
      <c r="AU40" s="268"/>
      <c r="AV40" s="268"/>
      <c r="AW40" s="268"/>
      <c r="AX40" s="269"/>
    </row>
    <row r="41" spans="1:50" ht="23.25" hidden="1" customHeight="1">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77"/>
      <c r="AA41" s="78"/>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23.25" hidden="1" customHeight="1">
      <c r="A42" s="212"/>
      <c r="B42" s="213"/>
      <c r="C42" s="213"/>
      <c r="D42" s="213"/>
      <c r="E42" s="213"/>
      <c r="F42" s="214"/>
      <c r="G42" s="222"/>
      <c r="H42" s="100"/>
      <c r="I42" s="100"/>
      <c r="J42" s="100"/>
      <c r="K42" s="100"/>
      <c r="L42" s="100"/>
      <c r="M42" s="100"/>
      <c r="N42" s="100"/>
      <c r="O42" s="223"/>
      <c r="P42" s="240"/>
      <c r="Q42" s="100"/>
      <c r="R42" s="100"/>
      <c r="S42" s="100"/>
      <c r="T42" s="100"/>
      <c r="U42" s="100"/>
      <c r="V42" s="100"/>
      <c r="W42" s="100"/>
      <c r="X42" s="223"/>
      <c r="Y42" s="278"/>
      <c r="Z42" s="279"/>
      <c r="AA42" s="280"/>
      <c r="AB42" s="131"/>
      <c r="AC42" s="126"/>
      <c r="AD42" s="127"/>
      <c r="AE42" s="132"/>
      <c r="AF42" s="125"/>
      <c r="AG42" s="125"/>
      <c r="AH42" s="125"/>
      <c r="AI42" s="284"/>
      <c r="AJ42" s="132"/>
      <c r="AK42" s="125"/>
      <c r="AL42" s="125"/>
      <c r="AM42" s="125"/>
      <c r="AN42" s="284"/>
      <c r="AO42" s="132"/>
      <c r="AP42" s="125"/>
      <c r="AQ42" s="125"/>
      <c r="AR42" s="125"/>
      <c r="AS42" s="284"/>
      <c r="AT42" s="58"/>
      <c r="AU42" s="102"/>
      <c r="AV42" s="102"/>
      <c r="AW42" s="100" t="s">
        <v>355</v>
      </c>
      <c r="AX42" s="101"/>
    </row>
    <row r="43" spans="1:50" ht="23.25" hidden="1" customHeight="1">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84"/>
      <c r="AF43" s="85"/>
      <c r="AG43" s="85"/>
      <c r="AH43" s="85"/>
      <c r="AI43" s="86"/>
      <c r="AJ43" s="84"/>
      <c r="AK43" s="85"/>
      <c r="AL43" s="85"/>
      <c r="AM43" s="85"/>
      <c r="AN43" s="86"/>
      <c r="AO43" s="84"/>
      <c r="AP43" s="85"/>
      <c r="AQ43" s="85"/>
      <c r="AR43" s="85"/>
      <c r="AS43" s="86"/>
      <c r="AT43" s="225"/>
      <c r="AU43" s="225"/>
      <c r="AV43" s="225"/>
      <c r="AW43" s="225"/>
      <c r="AX43" s="226"/>
    </row>
    <row r="44" spans="1:50" ht="23.25" hidden="1" customHeight="1">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67" t="s">
        <v>65</v>
      </c>
      <c r="Z44" s="113"/>
      <c r="AA44" s="163"/>
      <c r="AB44" s="285"/>
      <c r="AC44" s="285"/>
      <c r="AD44" s="285"/>
      <c r="AE44" s="84"/>
      <c r="AF44" s="85"/>
      <c r="AG44" s="85"/>
      <c r="AH44" s="85"/>
      <c r="AI44" s="86"/>
      <c r="AJ44" s="84"/>
      <c r="AK44" s="85"/>
      <c r="AL44" s="85"/>
      <c r="AM44" s="85"/>
      <c r="AN44" s="86"/>
      <c r="AO44" s="84"/>
      <c r="AP44" s="85"/>
      <c r="AQ44" s="85"/>
      <c r="AR44" s="85"/>
      <c r="AS44" s="86"/>
      <c r="AT44" s="84"/>
      <c r="AU44" s="85"/>
      <c r="AV44" s="85"/>
      <c r="AW44" s="85"/>
      <c r="AX44" s="88"/>
    </row>
    <row r="45" spans="1:50" ht="23.25" hidden="1" customHeight="1">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84"/>
      <c r="AF45" s="85"/>
      <c r="AG45" s="85"/>
      <c r="AH45" s="85"/>
      <c r="AI45" s="86"/>
      <c r="AJ45" s="84"/>
      <c r="AK45" s="85"/>
      <c r="AL45" s="85"/>
      <c r="AM45" s="85"/>
      <c r="AN45" s="86"/>
      <c r="AO45" s="84"/>
      <c r="AP45" s="85"/>
      <c r="AQ45" s="85"/>
      <c r="AR45" s="85"/>
      <c r="AS45" s="86"/>
      <c r="AT45" s="267"/>
      <c r="AU45" s="268"/>
      <c r="AV45" s="268"/>
      <c r="AW45" s="268"/>
      <c r="AX45" s="269"/>
    </row>
    <row r="46" spans="1:50" ht="23.25" hidden="1" customHeight="1">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23.25" hidden="1" customHeight="1">
      <c r="A47" s="233" t="s">
        <v>320</v>
      </c>
      <c r="B47" s="694" t="s">
        <v>317</v>
      </c>
      <c r="C47" s="235"/>
      <c r="D47" s="235"/>
      <c r="E47" s="235"/>
      <c r="F47" s="236"/>
      <c r="G47" s="631" t="s">
        <v>311</v>
      </c>
      <c r="H47" s="631"/>
      <c r="I47" s="631"/>
      <c r="J47" s="631"/>
      <c r="K47" s="631"/>
      <c r="L47" s="631"/>
      <c r="M47" s="631"/>
      <c r="N47" s="631"/>
      <c r="O47" s="631"/>
      <c r="P47" s="631"/>
      <c r="Q47" s="631"/>
      <c r="R47" s="631"/>
      <c r="S47" s="631"/>
      <c r="T47" s="631"/>
      <c r="U47" s="631"/>
      <c r="V47" s="631"/>
      <c r="W47" s="631"/>
      <c r="X47" s="631"/>
      <c r="Y47" s="631"/>
      <c r="Z47" s="631"/>
      <c r="AA47" s="699"/>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23.25" hidden="1" customHeight="1">
      <c r="A48" s="233"/>
      <c r="B48" s="694"/>
      <c r="C48" s="235"/>
      <c r="D48" s="235"/>
      <c r="E48" s="235"/>
      <c r="F48" s="236"/>
      <c r="G48" s="100"/>
      <c r="H48" s="100"/>
      <c r="I48" s="100"/>
      <c r="J48" s="100"/>
      <c r="K48" s="100"/>
      <c r="L48" s="100"/>
      <c r="M48" s="100"/>
      <c r="N48" s="100"/>
      <c r="O48" s="100"/>
      <c r="P48" s="100"/>
      <c r="Q48" s="100"/>
      <c r="R48" s="100"/>
      <c r="S48" s="100"/>
      <c r="T48" s="100"/>
      <c r="U48" s="100"/>
      <c r="V48" s="100"/>
      <c r="W48" s="100"/>
      <c r="X48" s="100"/>
      <c r="Y48" s="100"/>
      <c r="Z48" s="100"/>
      <c r="AA48" s="223"/>
      <c r="AB48" s="24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3.25" hidden="1" customHeight="1">
      <c r="A49" s="233"/>
      <c r="B49" s="694"/>
      <c r="C49" s="235"/>
      <c r="D49" s="235"/>
      <c r="E49" s="235"/>
      <c r="F49" s="236"/>
      <c r="G49" s="335"/>
      <c r="H49" s="335"/>
      <c r="I49" s="335"/>
      <c r="J49" s="335"/>
      <c r="K49" s="335"/>
      <c r="L49" s="335"/>
      <c r="M49" s="335"/>
      <c r="N49" s="335"/>
      <c r="O49" s="335"/>
      <c r="P49" s="335"/>
      <c r="Q49" s="335"/>
      <c r="R49" s="335"/>
      <c r="S49" s="335"/>
      <c r="T49" s="335"/>
      <c r="U49" s="335"/>
      <c r="V49" s="335"/>
      <c r="W49" s="335"/>
      <c r="X49" s="335"/>
      <c r="Y49" s="335"/>
      <c r="Z49" s="335"/>
      <c r="AA49" s="336"/>
      <c r="AB49" s="624"/>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25"/>
    </row>
    <row r="50" spans="1:50" ht="23.25" hidden="1" customHeight="1">
      <c r="A50" s="233"/>
      <c r="B50" s="694"/>
      <c r="C50" s="235"/>
      <c r="D50" s="235"/>
      <c r="E50" s="235"/>
      <c r="F50" s="236"/>
      <c r="G50" s="337"/>
      <c r="H50" s="337"/>
      <c r="I50" s="337"/>
      <c r="J50" s="337"/>
      <c r="K50" s="337"/>
      <c r="L50" s="337"/>
      <c r="M50" s="337"/>
      <c r="N50" s="337"/>
      <c r="O50" s="337"/>
      <c r="P50" s="337"/>
      <c r="Q50" s="337"/>
      <c r="R50" s="337"/>
      <c r="S50" s="337"/>
      <c r="T50" s="337"/>
      <c r="U50" s="337"/>
      <c r="V50" s="337"/>
      <c r="W50" s="337"/>
      <c r="X50" s="337"/>
      <c r="Y50" s="337"/>
      <c r="Z50" s="337"/>
      <c r="AA50" s="338"/>
      <c r="AB50" s="626"/>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27"/>
    </row>
    <row r="51" spans="1:50" ht="23.25" hidden="1" customHeight="1">
      <c r="A51" s="233"/>
      <c r="B51" s="695"/>
      <c r="C51" s="237"/>
      <c r="D51" s="237"/>
      <c r="E51" s="237"/>
      <c r="F51" s="238"/>
      <c r="G51" s="339"/>
      <c r="H51" s="339"/>
      <c r="I51" s="339"/>
      <c r="J51" s="339"/>
      <c r="K51" s="339"/>
      <c r="L51" s="339"/>
      <c r="M51" s="339"/>
      <c r="N51" s="339"/>
      <c r="O51" s="339"/>
      <c r="P51" s="339"/>
      <c r="Q51" s="339"/>
      <c r="R51" s="339"/>
      <c r="S51" s="339"/>
      <c r="T51" s="339"/>
      <c r="U51" s="339"/>
      <c r="V51" s="339"/>
      <c r="W51" s="339"/>
      <c r="X51" s="339"/>
      <c r="Y51" s="339"/>
      <c r="Z51" s="339"/>
      <c r="AA51" s="340"/>
      <c r="AB51" s="628"/>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29"/>
    </row>
    <row r="52" spans="1:50" ht="23.25" hidden="1" customHeight="1">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23.25" hidden="1" customHeight="1">
      <c r="A53" s="233"/>
      <c r="B53" s="235"/>
      <c r="C53" s="235"/>
      <c r="D53" s="235"/>
      <c r="E53" s="235"/>
      <c r="F53" s="236"/>
      <c r="G53" s="222"/>
      <c r="H53" s="100"/>
      <c r="I53" s="100"/>
      <c r="J53" s="100"/>
      <c r="K53" s="100"/>
      <c r="L53" s="100"/>
      <c r="M53" s="100"/>
      <c r="N53" s="100"/>
      <c r="O53" s="223"/>
      <c r="P53" s="240"/>
      <c r="Q53" s="100"/>
      <c r="R53" s="100"/>
      <c r="S53" s="100"/>
      <c r="T53" s="100"/>
      <c r="U53" s="100"/>
      <c r="V53" s="100"/>
      <c r="W53" s="100"/>
      <c r="X53" s="223"/>
      <c r="Y53" s="244"/>
      <c r="Z53" s="245"/>
      <c r="AA53" s="246"/>
      <c r="AB53" s="250"/>
      <c r="AC53" s="251"/>
      <c r="AD53" s="252"/>
      <c r="AE53" s="240"/>
      <c r="AF53" s="100"/>
      <c r="AG53" s="100"/>
      <c r="AH53" s="100"/>
      <c r="AI53" s="223"/>
      <c r="AJ53" s="240"/>
      <c r="AK53" s="100"/>
      <c r="AL53" s="100"/>
      <c r="AM53" s="100"/>
      <c r="AN53" s="223"/>
      <c r="AO53" s="240"/>
      <c r="AP53" s="100"/>
      <c r="AQ53" s="100"/>
      <c r="AR53" s="100"/>
      <c r="AS53" s="223"/>
      <c r="AT53" s="58"/>
      <c r="AU53" s="102"/>
      <c r="AV53" s="102"/>
      <c r="AW53" s="100" t="s">
        <v>355</v>
      </c>
      <c r="AX53" s="101"/>
    </row>
    <row r="54" spans="1:50" ht="23.25" hidden="1" customHeight="1">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8"/>
      <c r="AC54" s="224"/>
      <c r="AD54" s="224"/>
      <c r="AE54" s="84"/>
      <c r="AF54" s="85"/>
      <c r="AG54" s="85"/>
      <c r="AH54" s="85"/>
      <c r="AI54" s="86"/>
      <c r="AJ54" s="84"/>
      <c r="AK54" s="85"/>
      <c r="AL54" s="85"/>
      <c r="AM54" s="85"/>
      <c r="AN54" s="86"/>
      <c r="AO54" s="84"/>
      <c r="AP54" s="85"/>
      <c r="AQ54" s="85"/>
      <c r="AR54" s="85"/>
      <c r="AS54" s="86"/>
      <c r="AT54" s="225"/>
      <c r="AU54" s="225"/>
      <c r="AV54" s="225"/>
      <c r="AW54" s="225"/>
      <c r="AX54" s="226"/>
    </row>
    <row r="55" spans="1:50" ht="23.25" hidden="1" customHeight="1">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67"/>
      <c r="AC55" s="230"/>
      <c r="AD55" s="230"/>
      <c r="AE55" s="84"/>
      <c r="AF55" s="85"/>
      <c r="AG55" s="85"/>
      <c r="AH55" s="85"/>
      <c r="AI55" s="86"/>
      <c r="AJ55" s="84"/>
      <c r="AK55" s="85"/>
      <c r="AL55" s="85"/>
      <c r="AM55" s="85"/>
      <c r="AN55" s="86"/>
      <c r="AO55" s="84"/>
      <c r="AP55" s="85"/>
      <c r="AQ55" s="85"/>
      <c r="AR55" s="85"/>
      <c r="AS55" s="86"/>
      <c r="AT55" s="84"/>
      <c r="AU55" s="85"/>
      <c r="AV55" s="85"/>
      <c r="AW55" s="85"/>
      <c r="AX55" s="88"/>
    </row>
    <row r="56" spans="1:50" ht="23.25" hidden="1" customHeight="1">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84"/>
      <c r="AF56" s="85"/>
      <c r="AG56" s="85"/>
      <c r="AH56" s="85"/>
      <c r="AI56" s="86"/>
      <c r="AJ56" s="84"/>
      <c r="AK56" s="85"/>
      <c r="AL56" s="85"/>
      <c r="AM56" s="85"/>
      <c r="AN56" s="86"/>
      <c r="AO56" s="84"/>
      <c r="AP56" s="85"/>
      <c r="AQ56" s="85"/>
      <c r="AR56" s="85"/>
      <c r="AS56" s="86"/>
      <c r="AT56" s="267"/>
      <c r="AU56" s="268"/>
      <c r="AV56" s="268"/>
      <c r="AW56" s="268"/>
      <c r="AX56" s="269"/>
    </row>
    <row r="57" spans="1:50" ht="23.25" hidden="1" customHeight="1">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23.25" hidden="1" customHeight="1">
      <c r="A58" s="233"/>
      <c r="B58" s="235"/>
      <c r="C58" s="235"/>
      <c r="D58" s="235"/>
      <c r="E58" s="235"/>
      <c r="F58" s="236"/>
      <c r="G58" s="222"/>
      <c r="H58" s="100"/>
      <c r="I58" s="100"/>
      <c r="J58" s="100"/>
      <c r="K58" s="100"/>
      <c r="L58" s="100"/>
      <c r="M58" s="100"/>
      <c r="N58" s="100"/>
      <c r="O58" s="223"/>
      <c r="P58" s="240"/>
      <c r="Q58" s="100"/>
      <c r="R58" s="100"/>
      <c r="S58" s="100"/>
      <c r="T58" s="100"/>
      <c r="U58" s="100"/>
      <c r="V58" s="100"/>
      <c r="W58" s="100"/>
      <c r="X58" s="223"/>
      <c r="Y58" s="244"/>
      <c r="Z58" s="245"/>
      <c r="AA58" s="246"/>
      <c r="AB58" s="250"/>
      <c r="AC58" s="251"/>
      <c r="AD58" s="252"/>
      <c r="AE58" s="240"/>
      <c r="AF58" s="100"/>
      <c r="AG58" s="100"/>
      <c r="AH58" s="100"/>
      <c r="AI58" s="223"/>
      <c r="AJ58" s="240"/>
      <c r="AK58" s="100"/>
      <c r="AL58" s="100"/>
      <c r="AM58" s="100"/>
      <c r="AN58" s="223"/>
      <c r="AO58" s="240"/>
      <c r="AP58" s="100"/>
      <c r="AQ58" s="100"/>
      <c r="AR58" s="100"/>
      <c r="AS58" s="223"/>
      <c r="AT58" s="58"/>
      <c r="AU58" s="102"/>
      <c r="AV58" s="102"/>
      <c r="AW58" s="100" t="s">
        <v>355</v>
      </c>
      <c r="AX58" s="101"/>
    </row>
    <row r="59" spans="1:50" ht="23.25" hidden="1" customHeight="1">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84"/>
      <c r="AF59" s="85"/>
      <c r="AG59" s="85"/>
      <c r="AH59" s="85"/>
      <c r="AI59" s="86"/>
      <c r="AJ59" s="84"/>
      <c r="AK59" s="85"/>
      <c r="AL59" s="85"/>
      <c r="AM59" s="85"/>
      <c r="AN59" s="86"/>
      <c r="AO59" s="84"/>
      <c r="AP59" s="85"/>
      <c r="AQ59" s="85"/>
      <c r="AR59" s="85"/>
      <c r="AS59" s="86"/>
      <c r="AT59" s="225"/>
      <c r="AU59" s="225"/>
      <c r="AV59" s="225"/>
      <c r="AW59" s="225"/>
      <c r="AX59" s="226"/>
    </row>
    <row r="60" spans="1:50" ht="23.25" hidden="1" customHeight="1">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84"/>
      <c r="AF60" s="85"/>
      <c r="AG60" s="85"/>
      <c r="AH60" s="85"/>
      <c r="AI60" s="86"/>
      <c r="AJ60" s="84"/>
      <c r="AK60" s="85"/>
      <c r="AL60" s="85"/>
      <c r="AM60" s="85"/>
      <c r="AN60" s="86"/>
      <c r="AO60" s="84"/>
      <c r="AP60" s="85"/>
      <c r="AQ60" s="85"/>
      <c r="AR60" s="85"/>
      <c r="AS60" s="86"/>
      <c r="AT60" s="84"/>
      <c r="AU60" s="85"/>
      <c r="AV60" s="85"/>
      <c r="AW60" s="85"/>
      <c r="AX60" s="88"/>
    </row>
    <row r="61" spans="1:50" ht="23.25" hidden="1" customHeight="1">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84"/>
      <c r="AF61" s="85"/>
      <c r="AG61" s="85"/>
      <c r="AH61" s="85"/>
      <c r="AI61" s="86"/>
      <c r="AJ61" s="84"/>
      <c r="AK61" s="85"/>
      <c r="AL61" s="85"/>
      <c r="AM61" s="85"/>
      <c r="AN61" s="86"/>
      <c r="AO61" s="84"/>
      <c r="AP61" s="85"/>
      <c r="AQ61" s="85"/>
      <c r="AR61" s="85"/>
      <c r="AS61" s="86"/>
      <c r="AT61" s="267"/>
      <c r="AU61" s="268"/>
      <c r="AV61" s="268"/>
      <c r="AW61" s="268"/>
      <c r="AX61" s="269"/>
    </row>
    <row r="62" spans="1:50" ht="23.25" hidden="1" customHeight="1">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23.25" hidden="1" customHeight="1">
      <c r="A63" s="233"/>
      <c r="B63" s="235"/>
      <c r="C63" s="235"/>
      <c r="D63" s="235"/>
      <c r="E63" s="235"/>
      <c r="F63" s="236"/>
      <c r="G63" s="222"/>
      <c r="H63" s="100"/>
      <c r="I63" s="100"/>
      <c r="J63" s="100"/>
      <c r="K63" s="100"/>
      <c r="L63" s="100"/>
      <c r="M63" s="100"/>
      <c r="N63" s="100"/>
      <c r="O63" s="223"/>
      <c r="P63" s="240"/>
      <c r="Q63" s="100"/>
      <c r="R63" s="100"/>
      <c r="S63" s="100"/>
      <c r="T63" s="100"/>
      <c r="U63" s="100"/>
      <c r="V63" s="100"/>
      <c r="W63" s="100"/>
      <c r="X63" s="223"/>
      <c r="Y63" s="244"/>
      <c r="Z63" s="245"/>
      <c r="AA63" s="246"/>
      <c r="AB63" s="250"/>
      <c r="AC63" s="251"/>
      <c r="AD63" s="252"/>
      <c r="AE63" s="240"/>
      <c r="AF63" s="100"/>
      <c r="AG63" s="100"/>
      <c r="AH63" s="100"/>
      <c r="AI63" s="223"/>
      <c r="AJ63" s="240"/>
      <c r="AK63" s="100"/>
      <c r="AL63" s="100"/>
      <c r="AM63" s="100"/>
      <c r="AN63" s="223"/>
      <c r="AO63" s="240"/>
      <c r="AP63" s="100"/>
      <c r="AQ63" s="100"/>
      <c r="AR63" s="100"/>
      <c r="AS63" s="223"/>
      <c r="AT63" s="58"/>
      <c r="AU63" s="102"/>
      <c r="AV63" s="102"/>
      <c r="AW63" s="100" t="s">
        <v>355</v>
      </c>
      <c r="AX63" s="101"/>
    </row>
    <row r="64" spans="1:50" ht="23.25" hidden="1" customHeight="1">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84"/>
      <c r="AF64" s="85"/>
      <c r="AG64" s="85"/>
      <c r="AH64" s="85"/>
      <c r="AI64" s="86"/>
      <c r="AJ64" s="84"/>
      <c r="AK64" s="85"/>
      <c r="AL64" s="85"/>
      <c r="AM64" s="85"/>
      <c r="AN64" s="86"/>
      <c r="AO64" s="84"/>
      <c r="AP64" s="85"/>
      <c r="AQ64" s="85"/>
      <c r="AR64" s="85"/>
      <c r="AS64" s="86"/>
      <c r="AT64" s="225"/>
      <c r="AU64" s="225"/>
      <c r="AV64" s="225"/>
      <c r="AW64" s="225"/>
      <c r="AX64" s="226"/>
    </row>
    <row r="65" spans="1:60" ht="23.25" hidden="1" customHeight="1">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84"/>
      <c r="AF65" s="85"/>
      <c r="AG65" s="85"/>
      <c r="AH65" s="85"/>
      <c r="AI65" s="86"/>
      <c r="AJ65" s="84"/>
      <c r="AK65" s="85"/>
      <c r="AL65" s="85"/>
      <c r="AM65" s="85"/>
      <c r="AN65" s="86"/>
      <c r="AO65" s="84"/>
      <c r="AP65" s="85"/>
      <c r="AQ65" s="85"/>
      <c r="AR65" s="85"/>
      <c r="AS65" s="86"/>
      <c r="AT65" s="84"/>
      <c r="AU65" s="85"/>
      <c r="AV65" s="85"/>
      <c r="AW65" s="85"/>
      <c r="AX65" s="88"/>
    </row>
    <row r="66" spans="1:60" ht="23.25" hidden="1" customHeight="1">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84"/>
      <c r="AF66" s="85"/>
      <c r="AG66" s="85"/>
      <c r="AH66" s="85"/>
      <c r="AI66" s="86"/>
      <c r="AJ66" s="84"/>
      <c r="AK66" s="85"/>
      <c r="AL66" s="85"/>
      <c r="AM66" s="85"/>
      <c r="AN66" s="86"/>
      <c r="AO66" s="84"/>
      <c r="AP66" s="85"/>
      <c r="AQ66" s="85"/>
      <c r="AR66" s="85"/>
      <c r="AS66" s="86"/>
      <c r="AT66" s="267"/>
      <c r="AU66" s="268"/>
      <c r="AV66" s="268"/>
      <c r="AW66" s="268"/>
      <c r="AX66" s="269"/>
    </row>
    <row r="67" spans="1:60" ht="23.25" customHeight="1">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2" t="s">
        <v>12</v>
      </c>
      <c r="AC67" s="113"/>
      <c r="AD67" s="163"/>
      <c r="AE67" s="668" t="s">
        <v>69</v>
      </c>
      <c r="AF67" s="110"/>
      <c r="AG67" s="110"/>
      <c r="AH67" s="110"/>
      <c r="AI67" s="110"/>
      <c r="AJ67" s="668" t="s">
        <v>70</v>
      </c>
      <c r="AK67" s="110"/>
      <c r="AL67" s="110"/>
      <c r="AM67" s="110"/>
      <c r="AN67" s="110"/>
      <c r="AO67" s="668" t="s">
        <v>71</v>
      </c>
      <c r="AP67" s="110"/>
      <c r="AQ67" s="110"/>
      <c r="AR67" s="110"/>
      <c r="AS67" s="110"/>
      <c r="AT67" s="168" t="s">
        <v>74</v>
      </c>
      <c r="AU67" s="169"/>
      <c r="AV67" s="169"/>
      <c r="AW67" s="169"/>
      <c r="AX67" s="170"/>
    </row>
    <row r="68" spans="1:60" ht="22.5" customHeight="1">
      <c r="A68" s="184"/>
      <c r="B68" s="185"/>
      <c r="C68" s="185"/>
      <c r="D68" s="185"/>
      <c r="E68" s="185"/>
      <c r="F68" s="186"/>
      <c r="G68" s="412" t="s">
        <v>408</v>
      </c>
      <c r="H68" s="413"/>
      <c r="I68" s="413"/>
      <c r="J68" s="413"/>
      <c r="K68" s="413"/>
      <c r="L68" s="413"/>
      <c r="M68" s="413"/>
      <c r="N68" s="413"/>
      <c r="O68" s="413"/>
      <c r="P68" s="413"/>
      <c r="Q68" s="413"/>
      <c r="R68" s="413"/>
      <c r="S68" s="413"/>
      <c r="T68" s="413"/>
      <c r="U68" s="413"/>
      <c r="V68" s="413"/>
      <c r="W68" s="413"/>
      <c r="X68" s="414"/>
      <c r="Y68" s="331" t="s">
        <v>66</v>
      </c>
      <c r="Z68" s="332"/>
      <c r="AA68" s="333"/>
      <c r="AB68" s="201" t="s">
        <v>394</v>
      </c>
      <c r="AC68" s="202"/>
      <c r="AD68" s="203"/>
      <c r="AE68" s="421">
        <v>3</v>
      </c>
      <c r="AF68" s="421"/>
      <c r="AG68" s="421"/>
      <c r="AH68" s="421"/>
      <c r="AI68" s="421"/>
      <c r="AJ68" s="421">
        <v>2</v>
      </c>
      <c r="AK68" s="421"/>
      <c r="AL68" s="421"/>
      <c r="AM68" s="421"/>
      <c r="AN68" s="421"/>
      <c r="AO68" s="84">
        <v>2</v>
      </c>
      <c r="AP68" s="85"/>
      <c r="AQ68" s="85"/>
      <c r="AR68" s="85"/>
      <c r="AS68" s="86"/>
      <c r="AT68" s="204"/>
      <c r="AU68" s="204"/>
      <c r="AV68" s="204"/>
      <c r="AW68" s="204"/>
      <c r="AX68" s="205"/>
      <c r="AY68" s="10"/>
      <c r="AZ68" s="10"/>
      <c r="BA68" s="10"/>
      <c r="BB68" s="10"/>
      <c r="BC68" s="10"/>
    </row>
    <row r="69" spans="1:60" ht="22.5" customHeight="1">
      <c r="A69" s="187"/>
      <c r="B69" s="188"/>
      <c r="C69" s="188"/>
      <c r="D69" s="188"/>
      <c r="E69" s="188"/>
      <c r="F69" s="189"/>
      <c r="G69" s="415"/>
      <c r="H69" s="416"/>
      <c r="I69" s="416"/>
      <c r="J69" s="416"/>
      <c r="K69" s="416"/>
      <c r="L69" s="416"/>
      <c r="M69" s="416"/>
      <c r="N69" s="416"/>
      <c r="O69" s="416"/>
      <c r="P69" s="416"/>
      <c r="Q69" s="416"/>
      <c r="R69" s="416"/>
      <c r="S69" s="416"/>
      <c r="T69" s="416"/>
      <c r="U69" s="416"/>
      <c r="V69" s="416"/>
      <c r="W69" s="416"/>
      <c r="X69" s="417"/>
      <c r="Y69" s="206" t="s">
        <v>67</v>
      </c>
      <c r="Z69" s="147"/>
      <c r="AA69" s="148"/>
      <c r="AB69" s="209" t="s">
        <v>394</v>
      </c>
      <c r="AC69" s="210"/>
      <c r="AD69" s="211"/>
      <c r="AE69" s="618">
        <v>3</v>
      </c>
      <c r="AF69" s="619"/>
      <c r="AG69" s="619"/>
      <c r="AH69" s="619"/>
      <c r="AI69" s="620"/>
      <c r="AJ69" s="618">
        <v>2</v>
      </c>
      <c r="AK69" s="619"/>
      <c r="AL69" s="619"/>
      <c r="AM69" s="619"/>
      <c r="AN69" s="620"/>
      <c r="AO69" s="84">
        <v>2</v>
      </c>
      <c r="AP69" s="85"/>
      <c r="AQ69" s="85"/>
      <c r="AR69" s="85"/>
      <c r="AS69" s="86"/>
      <c r="AT69" s="84">
        <v>0</v>
      </c>
      <c r="AU69" s="85"/>
      <c r="AV69" s="85"/>
      <c r="AW69" s="85"/>
      <c r="AX69" s="88"/>
      <c r="AY69" s="10"/>
      <c r="AZ69" s="10"/>
      <c r="BA69" s="10"/>
      <c r="BB69" s="10"/>
      <c r="BC69" s="10"/>
      <c r="BD69" s="10"/>
      <c r="BE69" s="10"/>
      <c r="BF69" s="10"/>
      <c r="BG69" s="10"/>
      <c r="BH69" s="10"/>
    </row>
    <row r="70" spans="1:60" ht="33" hidden="1" customHeight="1">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2" t="s">
        <v>12</v>
      </c>
      <c r="AC70" s="113"/>
      <c r="AD70" s="163"/>
      <c r="AE70" s="167" t="s">
        <v>69</v>
      </c>
      <c r="AF70" s="162"/>
      <c r="AG70" s="162"/>
      <c r="AH70" s="162"/>
      <c r="AI70" s="193"/>
      <c r="AJ70" s="167" t="s">
        <v>70</v>
      </c>
      <c r="AK70" s="162"/>
      <c r="AL70" s="162"/>
      <c r="AM70" s="162"/>
      <c r="AN70" s="193"/>
      <c r="AO70" s="167" t="s">
        <v>71</v>
      </c>
      <c r="AP70" s="162"/>
      <c r="AQ70" s="162"/>
      <c r="AR70" s="162"/>
      <c r="AS70" s="193"/>
      <c r="AT70" s="168" t="s">
        <v>74</v>
      </c>
      <c r="AU70" s="169"/>
      <c r="AV70" s="169"/>
      <c r="AW70" s="169"/>
      <c r="AX70" s="170"/>
    </row>
    <row r="71" spans="1:60" ht="22.5" hidden="1" customHeight="1">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84"/>
      <c r="AF71" s="85"/>
      <c r="AG71" s="85"/>
      <c r="AH71" s="85"/>
      <c r="AI71" s="86"/>
      <c r="AJ71" s="84"/>
      <c r="AK71" s="85"/>
      <c r="AL71" s="85"/>
      <c r="AM71" s="85"/>
      <c r="AN71" s="86"/>
      <c r="AO71" s="84"/>
      <c r="AP71" s="85"/>
      <c r="AQ71" s="85"/>
      <c r="AR71" s="85"/>
      <c r="AS71" s="86"/>
      <c r="AT71" s="204"/>
      <c r="AU71" s="204"/>
      <c r="AV71" s="204"/>
      <c r="AW71" s="204"/>
      <c r="AX71" s="205"/>
      <c r="AY71" s="10"/>
      <c r="AZ71" s="10"/>
      <c r="BA71" s="10"/>
      <c r="BB71" s="10"/>
      <c r="BC71" s="10"/>
    </row>
    <row r="72" spans="1:60" ht="22.5" hidden="1" customHeight="1">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84"/>
      <c r="AF72" s="85"/>
      <c r="AG72" s="85"/>
      <c r="AH72" s="85"/>
      <c r="AI72" s="86"/>
      <c r="AJ72" s="84"/>
      <c r="AK72" s="85"/>
      <c r="AL72" s="85"/>
      <c r="AM72" s="85"/>
      <c r="AN72" s="86"/>
      <c r="AO72" s="84"/>
      <c r="AP72" s="85"/>
      <c r="AQ72" s="85"/>
      <c r="AR72" s="85"/>
      <c r="AS72" s="86"/>
      <c r="AT72" s="84"/>
      <c r="AU72" s="85"/>
      <c r="AV72" s="85"/>
      <c r="AW72" s="85"/>
      <c r="AX72" s="88"/>
      <c r="AY72" s="10"/>
      <c r="AZ72" s="10"/>
      <c r="BA72" s="10"/>
      <c r="BB72" s="10"/>
      <c r="BC72" s="10"/>
      <c r="BD72" s="10"/>
      <c r="BE72" s="10"/>
      <c r="BF72" s="10"/>
      <c r="BG72" s="10"/>
      <c r="BH72" s="10"/>
    </row>
    <row r="73" spans="1:60" ht="31.7" hidden="1" customHeight="1">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2" t="s">
        <v>12</v>
      </c>
      <c r="AC73" s="113"/>
      <c r="AD73" s="163"/>
      <c r="AE73" s="167" t="s">
        <v>69</v>
      </c>
      <c r="AF73" s="162"/>
      <c r="AG73" s="162"/>
      <c r="AH73" s="162"/>
      <c r="AI73" s="193"/>
      <c r="AJ73" s="167" t="s">
        <v>70</v>
      </c>
      <c r="AK73" s="162"/>
      <c r="AL73" s="162"/>
      <c r="AM73" s="162"/>
      <c r="AN73" s="193"/>
      <c r="AO73" s="167" t="s">
        <v>71</v>
      </c>
      <c r="AP73" s="162"/>
      <c r="AQ73" s="162"/>
      <c r="AR73" s="162"/>
      <c r="AS73" s="193"/>
      <c r="AT73" s="168" t="s">
        <v>74</v>
      </c>
      <c r="AU73" s="169"/>
      <c r="AV73" s="169"/>
      <c r="AW73" s="169"/>
      <c r="AX73" s="170"/>
    </row>
    <row r="74" spans="1:60" ht="22.5" hidden="1" customHeight="1">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84"/>
      <c r="AF74" s="85"/>
      <c r="AG74" s="85"/>
      <c r="AH74" s="85"/>
      <c r="AI74" s="86"/>
      <c r="AJ74" s="84"/>
      <c r="AK74" s="85"/>
      <c r="AL74" s="85"/>
      <c r="AM74" s="85"/>
      <c r="AN74" s="86"/>
      <c r="AO74" s="84"/>
      <c r="AP74" s="85"/>
      <c r="AQ74" s="85"/>
      <c r="AR74" s="85"/>
      <c r="AS74" s="86"/>
      <c r="AT74" s="204"/>
      <c r="AU74" s="204"/>
      <c r="AV74" s="204"/>
      <c r="AW74" s="204"/>
      <c r="AX74" s="205"/>
      <c r="AY74" s="10"/>
      <c r="AZ74" s="10"/>
      <c r="BA74" s="10"/>
      <c r="BB74" s="10"/>
      <c r="BC74" s="10"/>
    </row>
    <row r="75" spans="1:60" ht="22.5" hidden="1" customHeight="1">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84"/>
      <c r="AF75" s="85"/>
      <c r="AG75" s="85"/>
      <c r="AH75" s="85"/>
      <c r="AI75" s="86"/>
      <c r="AJ75" s="84"/>
      <c r="AK75" s="85"/>
      <c r="AL75" s="85"/>
      <c r="AM75" s="85"/>
      <c r="AN75" s="86"/>
      <c r="AO75" s="84"/>
      <c r="AP75" s="85"/>
      <c r="AQ75" s="85"/>
      <c r="AR75" s="85"/>
      <c r="AS75" s="86"/>
      <c r="AT75" s="84"/>
      <c r="AU75" s="85"/>
      <c r="AV75" s="85"/>
      <c r="AW75" s="85"/>
      <c r="AX75" s="88"/>
      <c r="AY75" s="10"/>
      <c r="AZ75" s="10"/>
      <c r="BA75" s="10"/>
      <c r="BB75" s="10"/>
      <c r="BC75" s="10"/>
      <c r="BD75" s="10"/>
      <c r="BE75" s="10"/>
      <c r="BF75" s="10"/>
      <c r="BG75" s="10"/>
      <c r="BH75" s="10"/>
    </row>
    <row r="76" spans="1:60" ht="31.7" hidden="1" customHeight="1">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2" t="s">
        <v>12</v>
      </c>
      <c r="AC76" s="113"/>
      <c r="AD76" s="163"/>
      <c r="AE76" s="167" t="s">
        <v>69</v>
      </c>
      <c r="AF76" s="162"/>
      <c r="AG76" s="162"/>
      <c r="AH76" s="162"/>
      <c r="AI76" s="193"/>
      <c r="AJ76" s="167" t="s">
        <v>70</v>
      </c>
      <c r="AK76" s="162"/>
      <c r="AL76" s="162"/>
      <c r="AM76" s="162"/>
      <c r="AN76" s="193"/>
      <c r="AO76" s="167" t="s">
        <v>71</v>
      </c>
      <c r="AP76" s="162"/>
      <c r="AQ76" s="162"/>
      <c r="AR76" s="162"/>
      <c r="AS76" s="193"/>
      <c r="AT76" s="168" t="s">
        <v>74</v>
      </c>
      <c r="AU76" s="169"/>
      <c r="AV76" s="169"/>
      <c r="AW76" s="169"/>
      <c r="AX76" s="170"/>
    </row>
    <row r="77" spans="1:60" ht="22.5" hidden="1" customHeight="1">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84"/>
      <c r="AF77" s="85"/>
      <c r="AG77" s="85"/>
      <c r="AH77" s="85"/>
      <c r="AI77" s="86"/>
      <c r="AJ77" s="84"/>
      <c r="AK77" s="85"/>
      <c r="AL77" s="85"/>
      <c r="AM77" s="85"/>
      <c r="AN77" s="86"/>
      <c r="AO77" s="84"/>
      <c r="AP77" s="85"/>
      <c r="AQ77" s="85"/>
      <c r="AR77" s="85"/>
      <c r="AS77" s="86"/>
      <c r="AT77" s="204"/>
      <c r="AU77" s="204"/>
      <c r="AV77" s="204"/>
      <c r="AW77" s="204"/>
      <c r="AX77" s="205"/>
      <c r="AY77" s="10"/>
      <c r="AZ77" s="10"/>
      <c r="BA77" s="10"/>
      <c r="BB77" s="10"/>
      <c r="BC77" s="10"/>
    </row>
    <row r="78" spans="1:60" ht="22.5" hidden="1" customHeight="1">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84"/>
      <c r="AF78" s="85"/>
      <c r="AG78" s="85"/>
      <c r="AH78" s="85"/>
      <c r="AI78" s="86"/>
      <c r="AJ78" s="84"/>
      <c r="AK78" s="85"/>
      <c r="AL78" s="85"/>
      <c r="AM78" s="85"/>
      <c r="AN78" s="86"/>
      <c r="AO78" s="84"/>
      <c r="AP78" s="85"/>
      <c r="AQ78" s="85"/>
      <c r="AR78" s="85"/>
      <c r="AS78" s="86"/>
      <c r="AT78" s="84"/>
      <c r="AU78" s="85"/>
      <c r="AV78" s="85"/>
      <c r="AW78" s="85"/>
      <c r="AX78" s="88"/>
      <c r="AY78" s="10"/>
      <c r="AZ78" s="10"/>
      <c r="BA78" s="10"/>
      <c r="BB78" s="10"/>
      <c r="BC78" s="10"/>
      <c r="BD78" s="10"/>
      <c r="BE78" s="10"/>
      <c r="BF78" s="10"/>
      <c r="BG78" s="10"/>
      <c r="BH78" s="10"/>
    </row>
    <row r="79" spans="1:60" ht="31.7" hidden="1" customHeight="1">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2" t="s">
        <v>12</v>
      </c>
      <c r="AC79" s="113"/>
      <c r="AD79" s="163"/>
      <c r="AE79" s="167" t="s">
        <v>69</v>
      </c>
      <c r="AF79" s="162"/>
      <c r="AG79" s="162"/>
      <c r="AH79" s="162"/>
      <c r="AI79" s="193"/>
      <c r="AJ79" s="167" t="s">
        <v>70</v>
      </c>
      <c r="AK79" s="162"/>
      <c r="AL79" s="162"/>
      <c r="AM79" s="162"/>
      <c r="AN79" s="193"/>
      <c r="AO79" s="167" t="s">
        <v>71</v>
      </c>
      <c r="AP79" s="162"/>
      <c r="AQ79" s="162"/>
      <c r="AR79" s="162"/>
      <c r="AS79" s="193"/>
      <c r="AT79" s="168" t="s">
        <v>74</v>
      </c>
      <c r="AU79" s="169"/>
      <c r="AV79" s="169"/>
      <c r="AW79" s="169"/>
      <c r="AX79" s="170"/>
    </row>
    <row r="80" spans="1:60" ht="22.5" hidden="1" customHeight="1">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84"/>
      <c r="AF80" s="85"/>
      <c r="AG80" s="85"/>
      <c r="AH80" s="85"/>
      <c r="AI80" s="86"/>
      <c r="AJ80" s="84"/>
      <c r="AK80" s="85"/>
      <c r="AL80" s="85"/>
      <c r="AM80" s="85"/>
      <c r="AN80" s="86"/>
      <c r="AO80" s="84"/>
      <c r="AP80" s="85"/>
      <c r="AQ80" s="85"/>
      <c r="AR80" s="85"/>
      <c r="AS80" s="86"/>
      <c r="AT80" s="204"/>
      <c r="AU80" s="204"/>
      <c r="AV80" s="204"/>
      <c r="AW80" s="204"/>
      <c r="AX80" s="205"/>
      <c r="AY80" s="10"/>
      <c r="AZ80" s="10"/>
      <c r="BA80" s="10"/>
      <c r="BB80" s="10"/>
      <c r="BC80" s="10"/>
    </row>
    <row r="81" spans="1:60" ht="22.5" hidden="1" customHeight="1">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84"/>
      <c r="AF81" s="85"/>
      <c r="AG81" s="85"/>
      <c r="AH81" s="85"/>
      <c r="AI81" s="86"/>
      <c r="AJ81" s="84"/>
      <c r="AK81" s="85"/>
      <c r="AL81" s="85"/>
      <c r="AM81" s="85"/>
      <c r="AN81" s="86"/>
      <c r="AO81" s="84"/>
      <c r="AP81" s="85"/>
      <c r="AQ81" s="85"/>
      <c r="AR81" s="85"/>
      <c r="AS81" s="86"/>
      <c r="AT81" s="84"/>
      <c r="AU81" s="85"/>
      <c r="AV81" s="85"/>
      <c r="AW81" s="85"/>
      <c r="AX81" s="88"/>
      <c r="AY81" s="10"/>
      <c r="AZ81" s="10"/>
      <c r="BA81" s="10"/>
      <c r="BB81" s="10"/>
      <c r="BC81" s="10"/>
      <c r="BD81" s="10"/>
      <c r="BE81" s="10"/>
      <c r="BF81" s="10"/>
      <c r="BG81" s="10"/>
      <c r="BH81" s="10"/>
    </row>
    <row r="82" spans="1:60" ht="32.25" customHeight="1">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c r="A83" s="121"/>
      <c r="B83" s="119"/>
      <c r="C83" s="119"/>
      <c r="D83" s="119"/>
      <c r="E83" s="119"/>
      <c r="F83" s="120"/>
      <c r="G83" s="136" t="s">
        <v>423</v>
      </c>
      <c r="H83" s="136"/>
      <c r="I83" s="136"/>
      <c r="J83" s="136"/>
      <c r="K83" s="136"/>
      <c r="L83" s="136"/>
      <c r="M83" s="136"/>
      <c r="N83" s="136"/>
      <c r="O83" s="136"/>
      <c r="P83" s="136"/>
      <c r="Q83" s="136"/>
      <c r="R83" s="136"/>
      <c r="S83" s="136"/>
      <c r="T83" s="136"/>
      <c r="U83" s="136"/>
      <c r="V83" s="136"/>
      <c r="W83" s="136"/>
      <c r="X83" s="136"/>
      <c r="Y83" s="138" t="s">
        <v>17</v>
      </c>
      <c r="Z83" s="139"/>
      <c r="AA83" s="140"/>
      <c r="AB83" s="173"/>
      <c r="AC83" s="142"/>
      <c r="AD83" s="143"/>
      <c r="AE83" s="174">
        <f>2770/3</f>
        <v>923.33333333333337</v>
      </c>
      <c r="AF83" s="175"/>
      <c r="AG83" s="175"/>
      <c r="AH83" s="175"/>
      <c r="AI83" s="176"/>
      <c r="AJ83" s="174">
        <f>2100/2</f>
        <v>1050</v>
      </c>
      <c r="AK83" s="175"/>
      <c r="AL83" s="175"/>
      <c r="AM83" s="175"/>
      <c r="AN83" s="176"/>
      <c r="AO83" s="144">
        <f>297/2</f>
        <v>148.5</v>
      </c>
      <c r="AP83" s="145"/>
      <c r="AQ83" s="145"/>
      <c r="AR83" s="145"/>
      <c r="AS83" s="145"/>
      <c r="AT83" s="84">
        <v>0</v>
      </c>
      <c r="AU83" s="85"/>
      <c r="AV83" s="85"/>
      <c r="AW83" s="85"/>
      <c r="AX83" s="88"/>
    </row>
    <row r="84" spans="1:60" ht="47.1" customHeight="1">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379</v>
      </c>
      <c r="AC84" s="150"/>
      <c r="AD84" s="151"/>
      <c r="AE84" s="177" t="s">
        <v>409</v>
      </c>
      <c r="AF84" s="178"/>
      <c r="AG84" s="178"/>
      <c r="AH84" s="178"/>
      <c r="AI84" s="179"/>
      <c r="AJ84" s="177" t="s">
        <v>410</v>
      </c>
      <c r="AK84" s="178"/>
      <c r="AL84" s="178"/>
      <c r="AM84" s="178"/>
      <c r="AN84" s="179"/>
      <c r="AO84" s="180" t="s">
        <v>411</v>
      </c>
      <c r="AP84" s="178"/>
      <c r="AQ84" s="178"/>
      <c r="AR84" s="178"/>
      <c r="AS84" s="179"/>
      <c r="AT84" s="149">
        <v>0</v>
      </c>
      <c r="AU84" s="150"/>
      <c r="AV84" s="150"/>
      <c r="AW84" s="150"/>
      <c r="AX84" s="152"/>
    </row>
    <row r="85" spans="1:60" ht="32.25" hidden="1" customHeight="1">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8"/>
    </row>
    <row r="87" spans="1:60" ht="47.1" hidden="1" customHeight="1">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8"/>
    </row>
    <row r="90" spans="1:60" ht="47.1" hidden="1" customHeight="1">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8"/>
    </row>
    <row r="93" spans="1:60" ht="47.1" hidden="1" customHeight="1">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8"/>
    </row>
    <row r="96" spans="1:60" ht="47.1" hidden="1" customHeight="1">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c r="A97" s="375" t="s">
        <v>77</v>
      </c>
      <c r="B97" s="376"/>
      <c r="C97" s="347" t="s">
        <v>19</v>
      </c>
      <c r="D97" s="348"/>
      <c r="E97" s="348"/>
      <c r="F97" s="348"/>
      <c r="G97" s="348"/>
      <c r="H97" s="348"/>
      <c r="I97" s="348"/>
      <c r="J97" s="348"/>
      <c r="K97" s="349"/>
      <c r="L97" s="407" t="s">
        <v>76</v>
      </c>
      <c r="M97" s="407"/>
      <c r="N97" s="407"/>
      <c r="O97" s="407"/>
      <c r="P97" s="407"/>
      <c r="Q97" s="407"/>
      <c r="R97" s="408" t="s">
        <v>73</v>
      </c>
      <c r="S97" s="409"/>
      <c r="T97" s="409"/>
      <c r="U97" s="409"/>
      <c r="V97" s="409"/>
      <c r="W97" s="409"/>
      <c r="X97" s="410"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1"/>
    </row>
    <row r="98" spans="1:50" ht="23.1" customHeight="1">
      <c r="A98" s="377"/>
      <c r="B98" s="378"/>
      <c r="C98" s="418"/>
      <c r="D98" s="419"/>
      <c r="E98" s="419"/>
      <c r="F98" s="419"/>
      <c r="G98" s="419"/>
      <c r="H98" s="419"/>
      <c r="I98" s="419"/>
      <c r="J98" s="419"/>
      <c r="K98" s="420"/>
      <c r="L98" s="62"/>
      <c r="M98" s="63"/>
      <c r="N98" s="63"/>
      <c r="O98" s="63"/>
      <c r="P98" s="63"/>
      <c r="Q98" s="64"/>
      <c r="R98" s="62"/>
      <c r="S98" s="63"/>
      <c r="T98" s="63"/>
      <c r="U98" s="63"/>
      <c r="V98" s="63"/>
      <c r="W98" s="6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c r="A99" s="377"/>
      <c r="B99" s="378"/>
      <c r="C99" s="153"/>
      <c r="D99" s="154"/>
      <c r="E99" s="154"/>
      <c r="F99" s="154"/>
      <c r="G99" s="154"/>
      <c r="H99" s="154"/>
      <c r="I99" s="154"/>
      <c r="J99" s="154"/>
      <c r="K99" s="155"/>
      <c r="L99" s="62"/>
      <c r="M99" s="63"/>
      <c r="N99" s="63"/>
      <c r="O99" s="63"/>
      <c r="P99" s="63"/>
      <c r="Q99" s="64"/>
      <c r="R99" s="62"/>
      <c r="S99" s="63"/>
      <c r="T99" s="63"/>
      <c r="U99" s="63"/>
      <c r="V99" s="63"/>
      <c r="W99" s="6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c r="A100" s="377"/>
      <c r="B100" s="378"/>
      <c r="C100" s="153"/>
      <c r="D100" s="154"/>
      <c r="E100" s="154"/>
      <c r="F100" s="154"/>
      <c r="G100" s="154"/>
      <c r="H100" s="154"/>
      <c r="I100" s="154"/>
      <c r="J100" s="154"/>
      <c r="K100" s="155"/>
      <c r="L100" s="62"/>
      <c r="M100" s="63"/>
      <c r="N100" s="63"/>
      <c r="O100" s="63"/>
      <c r="P100" s="63"/>
      <c r="Q100" s="64"/>
      <c r="R100" s="62"/>
      <c r="S100" s="63"/>
      <c r="T100" s="63"/>
      <c r="U100" s="63"/>
      <c r="V100" s="63"/>
      <c r="W100" s="6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c r="A101" s="377"/>
      <c r="B101" s="378"/>
      <c r="C101" s="153"/>
      <c r="D101" s="154"/>
      <c r="E101" s="154"/>
      <c r="F101" s="154"/>
      <c r="G101" s="154"/>
      <c r="H101" s="154"/>
      <c r="I101" s="154"/>
      <c r="J101" s="154"/>
      <c r="K101" s="155"/>
      <c r="L101" s="62"/>
      <c r="M101" s="63"/>
      <c r="N101" s="63"/>
      <c r="O101" s="63"/>
      <c r="P101" s="63"/>
      <c r="Q101" s="64"/>
      <c r="R101" s="62"/>
      <c r="S101" s="63"/>
      <c r="T101" s="63"/>
      <c r="U101" s="63"/>
      <c r="V101" s="63"/>
      <c r="W101" s="6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c r="A102" s="377"/>
      <c r="B102" s="378"/>
      <c r="C102" s="153"/>
      <c r="D102" s="154"/>
      <c r="E102" s="154"/>
      <c r="F102" s="154"/>
      <c r="G102" s="154"/>
      <c r="H102" s="154"/>
      <c r="I102" s="154"/>
      <c r="J102" s="154"/>
      <c r="K102" s="155"/>
      <c r="L102" s="62"/>
      <c r="M102" s="63"/>
      <c r="N102" s="63"/>
      <c r="O102" s="63"/>
      <c r="P102" s="63"/>
      <c r="Q102" s="64"/>
      <c r="R102" s="62"/>
      <c r="S102" s="63"/>
      <c r="T102" s="63"/>
      <c r="U102" s="63"/>
      <c r="V102" s="63"/>
      <c r="W102" s="6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9" t="s">
        <v>38</v>
      </c>
      <c r="AH107" s="603"/>
      <c r="AI107" s="603"/>
      <c r="AJ107" s="603"/>
      <c r="AK107" s="603"/>
      <c r="AL107" s="603"/>
      <c r="AM107" s="603"/>
      <c r="AN107" s="603"/>
      <c r="AO107" s="603"/>
      <c r="AP107" s="603"/>
      <c r="AQ107" s="603"/>
      <c r="AR107" s="603"/>
      <c r="AS107" s="603"/>
      <c r="AT107" s="603"/>
      <c r="AU107" s="603"/>
      <c r="AV107" s="603"/>
      <c r="AW107" s="603"/>
      <c r="AX107" s="640"/>
    </row>
    <row r="108" spans="1:50" ht="26.25" customHeight="1">
      <c r="A108" s="305" t="s">
        <v>312</v>
      </c>
      <c r="B108" s="306"/>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381</v>
      </c>
      <c r="AE108" s="612"/>
      <c r="AF108" s="612"/>
      <c r="AG108" s="608" t="s">
        <v>395</v>
      </c>
      <c r="AH108" s="609"/>
      <c r="AI108" s="609"/>
      <c r="AJ108" s="609"/>
      <c r="AK108" s="609"/>
      <c r="AL108" s="609"/>
      <c r="AM108" s="609"/>
      <c r="AN108" s="609"/>
      <c r="AO108" s="609"/>
      <c r="AP108" s="609"/>
      <c r="AQ108" s="609"/>
      <c r="AR108" s="609"/>
      <c r="AS108" s="609"/>
      <c r="AT108" s="609"/>
      <c r="AU108" s="609"/>
      <c r="AV108" s="609"/>
      <c r="AW108" s="609"/>
      <c r="AX108" s="610"/>
    </row>
    <row r="109" spans="1:50" ht="26.25" customHeight="1">
      <c r="A109" s="307"/>
      <c r="B109" s="308"/>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8" t="s">
        <v>381</v>
      </c>
      <c r="AE109" s="449"/>
      <c r="AF109" s="449"/>
      <c r="AG109" s="302" t="s">
        <v>420</v>
      </c>
      <c r="AH109" s="303"/>
      <c r="AI109" s="303"/>
      <c r="AJ109" s="303"/>
      <c r="AK109" s="303"/>
      <c r="AL109" s="303"/>
      <c r="AM109" s="303"/>
      <c r="AN109" s="303"/>
      <c r="AO109" s="303"/>
      <c r="AP109" s="303"/>
      <c r="AQ109" s="303"/>
      <c r="AR109" s="303"/>
      <c r="AS109" s="303"/>
      <c r="AT109" s="303"/>
      <c r="AU109" s="303"/>
      <c r="AV109" s="303"/>
      <c r="AW109" s="303"/>
      <c r="AX109" s="304"/>
    </row>
    <row r="110" spans="1:50" ht="30" customHeight="1">
      <c r="A110" s="309"/>
      <c r="B110" s="310"/>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2" t="s">
        <v>381</v>
      </c>
      <c r="AE110" s="593"/>
      <c r="AF110" s="593"/>
      <c r="AG110" s="537" t="s">
        <v>396</v>
      </c>
      <c r="AH110" s="196"/>
      <c r="AI110" s="196"/>
      <c r="AJ110" s="196"/>
      <c r="AK110" s="196"/>
      <c r="AL110" s="196"/>
      <c r="AM110" s="196"/>
      <c r="AN110" s="196"/>
      <c r="AO110" s="196"/>
      <c r="AP110" s="196"/>
      <c r="AQ110" s="196"/>
      <c r="AR110" s="196"/>
      <c r="AS110" s="196"/>
      <c r="AT110" s="196"/>
      <c r="AU110" s="196"/>
      <c r="AV110" s="196"/>
      <c r="AW110" s="196"/>
      <c r="AX110" s="538"/>
    </row>
    <row r="111" spans="1:50" ht="19.350000000000001" customHeight="1">
      <c r="A111" s="557" t="s">
        <v>46</v>
      </c>
      <c r="B111" s="594"/>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4" t="s">
        <v>381</v>
      </c>
      <c r="AE111" s="445"/>
      <c r="AF111" s="445"/>
      <c r="AG111" s="299" t="s">
        <v>398</v>
      </c>
      <c r="AH111" s="300"/>
      <c r="AI111" s="300"/>
      <c r="AJ111" s="300"/>
      <c r="AK111" s="300"/>
      <c r="AL111" s="300"/>
      <c r="AM111" s="300"/>
      <c r="AN111" s="300"/>
      <c r="AO111" s="300"/>
      <c r="AP111" s="300"/>
      <c r="AQ111" s="300"/>
      <c r="AR111" s="300"/>
      <c r="AS111" s="300"/>
      <c r="AT111" s="300"/>
      <c r="AU111" s="300"/>
      <c r="AV111" s="300"/>
      <c r="AW111" s="300"/>
      <c r="AX111" s="301"/>
    </row>
    <row r="112" spans="1:50" ht="19.350000000000001" customHeight="1">
      <c r="A112" s="595"/>
      <c r="B112" s="596"/>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8" t="s">
        <v>381</v>
      </c>
      <c r="AE112" s="449"/>
      <c r="AF112" s="449"/>
      <c r="AG112" s="302" t="s">
        <v>419</v>
      </c>
      <c r="AH112" s="303"/>
      <c r="AI112" s="303"/>
      <c r="AJ112" s="303"/>
      <c r="AK112" s="303"/>
      <c r="AL112" s="303"/>
      <c r="AM112" s="303"/>
      <c r="AN112" s="303"/>
      <c r="AO112" s="303"/>
      <c r="AP112" s="303"/>
      <c r="AQ112" s="303"/>
      <c r="AR112" s="303"/>
      <c r="AS112" s="303"/>
      <c r="AT112" s="303"/>
      <c r="AU112" s="303"/>
      <c r="AV112" s="303"/>
      <c r="AW112" s="303"/>
      <c r="AX112" s="304"/>
    </row>
    <row r="113" spans="1:64" ht="28.5" customHeight="1">
      <c r="A113" s="595"/>
      <c r="B113" s="596"/>
      <c r="C113" s="512"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8" t="s">
        <v>381</v>
      </c>
      <c r="AE113" s="449"/>
      <c r="AF113" s="449"/>
      <c r="AG113" s="302" t="s">
        <v>412</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c r="A114" s="595"/>
      <c r="B114" s="596"/>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8" t="s">
        <v>397</v>
      </c>
      <c r="AE114" s="449"/>
      <c r="AF114" s="449"/>
      <c r="AG114" s="539"/>
      <c r="AH114" s="303"/>
      <c r="AI114" s="303"/>
      <c r="AJ114" s="303"/>
      <c r="AK114" s="303"/>
      <c r="AL114" s="303"/>
      <c r="AM114" s="303"/>
      <c r="AN114" s="303"/>
      <c r="AO114" s="303"/>
      <c r="AP114" s="303"/>
      <c r="AQ114" s="303"/>
      <c r="AR114" s="303"/>
      <c r="AS114" s="303"/>
      <c r="AT114" s="303"/>
      <c r="AU114" s="303"/>
      <c r="AV114" s="303"/>
      <c r="AW114" s="303"/>
      <c r="AX114" s="304"/>
    </row>
    <row r="115" spans="1:64" ht="33" customHeight="1">
      <c r="A115" s="595"/>
      <c r="B115" s="596"/>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8" t="s">
        <v>381</v>
      </c>
      <c r="AE115" s="449"/>
      <c r="AF115" s="449"/>
      <c r="AG115" s="302" t="s">
        <v>413</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c r="A116" s="595"/>
      <c r="B116" s="596"/>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43" t="s">
        <v>397</v>
      </c>
      <c r="AE116" s="644"/>
      <c r="AF116" s="64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381</v>
      </c>
      <c r="AE117" s="593"/>
      <c r="AF117" s="602"/>
      <c r="AG117" s="606" t="s">
        <v>414</v>
      </c>
      <c r="AH117" s="442"/>
      <c r="AI117" s="442"/>
      <c r="AJ117" s="442"/>
      <c r="AK117" s="442"/>
      <c r="AL117" s="442"/>
      <c r="AM117" s="442"/>
      <c r="AN117" s="442"/>
      <c r="AO117" s="442"/>
      <c r="AP117" s="442"/>
      <c r="AQ117" s="442"/>
      <c r="AR117" s="442"/>
      <c r="AS117" s="442"/>
      <c r="AT117" s="442"/>
      <c r="AU117" s="442"/>
      <c r="AV117" s="442"/>
      <c r="AW117" s="442"/>
      <c r="AX117" s="607"/>
      <c r="BG117" s="10"/>
      <c r="BH117" s="10"/>
      <c r="BI117" s="10"/>
      <c r="BJ117" s="10"/>
    </row>
    <row r="118" spans="1:64" ht="58.5" customHeight="1">
      <c r="A118" s="557" t="s">
        <v>47</v>
      </c>
      <c r="B118" s="594"/>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4" t="s">
        <v>381</v>
      </c>
      <c r="AE118" s="445"/>
      <c r="AF118" s="648"/>
      <c r="AG118" s="299" t="s">
        <v>415</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381</v>
      </c>
      <c r="AE119" s="614"/>
      <c r="AF119" s="614"/>
      <c r="AG119" s="302" t="s">
        <v>416</v>
      </c>
      <c r="AH119" s="303"/>
      <c r="AI119" s="303"/>
      <c r="AJ119" s="303"/>
      <c r="AK119" s="303"/>
      <c r="AL119" s="303"/>
      <c r="AM119" s="303"/>
      <c r="AN119" s="303"/>
      <c r="AO119" s="303"/>
      <c r="AP119" s="303"/>
      <c r="AQ119" s="303"/>
      <c r="AR119" s="303"/>
      <c r="AS119" s="303"/>
      <c r="AT119" s="303"/>
      <c r="AU119" s="303"/>
      <c r="AV119" s="303"/>
      <c r="AW119" s="303"/>
      <c r="AX119" s="304"/>
    </row>
    <row r="120" spans="1:64" ht="18" customHeight="1">
      <c r="A120" s="595"/>
      <c r="B120" s="596"/>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8" t="s">
        <v>381</v>
      </c>
      <c r="AE120" s="449"/>
      <c r="AF120" s="449"/>
      <c r="AG120" s="302" t="s">
        <v>417</v>
      </c>
      <c r="AH120" s="303"/>
      <c r="AI120" s="303"/>
      <c r="AJ120" s="303"/>
      <c r="AK120" s="303"/>
      <c r="AL120" s="303"/>
      <c r="AM120" s="303"/>
      <c r="AN120" s="303"/>
      <c r="AO120" s="303"/>
      <c r="AP120" s="303"/>
      <c r="AQ120" s="303"/>
      <c r="AR120" s="303"/>
      <c r="AS120" s="303"/>
      <c r="AT120" s="303"/>
      <c r="AU120" s="303"/>
      <c r="AV120" s="303"/>
      <c r="AW120" s="303"/>
      <c r="AX120" s="304"/>
    </row>
    <row r="121" spans="1:64" ht="36.75" customHeight="1">
      <c r="A121" s="597"/>
      <c r="B121" s="598"/>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8" t="s">
        <v>381</v>
      </c>
      <c r="AE121" s="449"/>
      <c r="AF121" s="449"/>
      <c r="AG121" s="537" t="s">
        <v>418</v>
      </c>
      <c r="AH121" s="196"/>
      <c r="AI121" s="196"/>
      <c r="AJ121" s="196"/>
      <c r="AK121" s="196"/>
      <c r="AL121" s="196"/>
      <c r="AM121" s="196"/>
      <c r="AN121" s="196"/>
      <c r="AO121" s="196"/>
      <c r="AP121" s="196"/>
      <c r="AQ121" s="196"/>
      <c r="AR121" s="196"/>
      <c r="AS121" s="196"/>
      <c r="AT121" s="196"/>
      <c r="AU121" s="196"/>
      <c r="AV121" s="196"/>
      <c r="AW121" s="196"/>
      <c r="AX121" s="538"/>
    </row>
    <row r="122" spans="1:64" ht="33.6" customHeight="1">
      <c r="A122" s="633" t="s">
        <v>80</v>
      </c>
      <c r="B122" s="634"/>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6"/>
      <c r="AD122" s="444"/>
      <c r="AE122" s="445"/>
      <c r="AF122" s="445"/>
      <c r="AG122" s="584"/>
      <c r="AH122" s="194"/>
      <c r="AI122" s="194"/>
      <c r="AJ122" s="194"/>
      <c r="AK122" s="194"/>
      <c r="AL122" s="194"/>
      <c r="AM122" s="194"/>
      <c r="AN122" s="194"/>
      <c r="AO122" s="194"/>
      <c r="AP122" s="194"/>
      <c r="AQ122" s="194"/>
      <c r="AR122" s="194"/>
      <c r="AS122" s="194"/>
      <c r="AT122" s="194"/>
      <c r="AU122" s="194"/>
      <c r="AV122" s="194"/>
      <c r="AW122" s="194"/>
      <c r="AX122" s="585"/>
    </row>
    <row r="123" spans="1:64" ht="15.75" customHeight="1">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6"/>
      <c r="AH123" s="275"/>
      <c r="AI123" s="275"/>
      <c r="AJ123" s="275"/>
      <c r="AK123" s="275"/>
      <c r="AL123" s="275"/>
      <c r="AM123" s="275"/>
      <c r="AN123" s="275"/>
      <c r="AO123" s="275"/>
      <c r="AP123" s="275"/>
      <c r="AQ123" s="275"/>
      <c r="AR123" s="275"/>
      <c r="AS123" s="275"/>
      <c r="AT123" s="275"/>
      <c r="AU123" s="275"/>
      <c r="AV123" s="275"/>
      <c r="AW123" s="275"/>
      <c r="AX123" s="587"/>
    </row>
    <row r="124" spans="1:64" ht="26.25" customHeight="1">
      <c r="A124" s="635"/>
      <c r="B124" s="636"/>
      <c r="C124" s="649"/>
      <c r="D124" s="650"/>
      <c r="E124" s="650"/>
      <c r="F124" s="650"/>
      <c r="G124" s="650"/>
      <c r="H124" s="650"/>
      <c r="I124" s="650"/>
      <c r="J124" s="650"/>
      <c r="K124" s="650"/>
      <c r="L124" s="650"/>
      <c r="M124" s="650"/>
      <c r="N124" s="650"/>
      <c r="O124" s="651"/>
      <c r="P124" s="658"/>
      <c r="Q124" s="658"/>
      <c r="R124" s="658"/>
      <c r="S124" s="659"/>
      <c r="T124" s="641"/>
      <c r="U124" s="303"/>
      <c r="V124" s="303"/>
      <c r="W124" s="303"/>
      <c r="X124" s="303"/>
      <c r="Y124" s="303"/>
      <c r="Z124" s="303"/>
      <c r="AA124" s="303"/>
      <c r="AB124" s="303"/>
      <c r="AC124" s="303"/>
      <c r="AD124" s="303"/>
      <c r="AE124" s="303"/>
      <c r="AF124" s="642"/>
      <c r="AG124" s="586"/>
      <c r="AH124" s="275"/>
      <c r="AI124" s="275"/>
      <c r="AJ124" s="275"/>
      <c r="AK124" s="275"/>
      <c r="AL124" s="275"/>
      <c r="AM124" s="275"/>
      <c r="AN124" s="275"/>
      <c r="AO124" s="275"/>
      <c r="AP124" s="275"/>
      <c r="AQ124" s="275"/>
      <c r="AR124" s="275"/>
      <c r="AS124" s="275"/>
      <c r="AT124" s="275"/>
      <c r="AU124" s="275"/>
      <c r="AV124" s="275"/>
      <c r="AW124" s="275"/>
      <c r="AX124" s="587"/>
    </row>
    <row r="125" spans="1:64" ht="26.25" customHeight="1">
      <c r="A125" s="637"/>
      <c r="B125" s="638"/>
      <c r="C125" s="652"/>
      <c r="D125" s="653"/>
      <c r="E125" s="653"/>
      <c r="F125" s="653"/>
      <c r="G125" s="653"/>
      <c r="H125" s="653"/>
      <c r="I125" s="653"/>
      <c r="J125" s="653"/>
      <c r="K125" s="653"/>
      <c r="L125" s="653"/>
      <c r="M125" s="653"/>
      <c r="N125" s="653"/>
      <c r="O125" s="654"/>
      <c r="P125" s="660"/>
      <c r="Q125" s="660"/>
      <c r="R125" s="660"/>
      <c r="S125" s="661"/>
      <c r="T125" s="441"/>
      <c r="U125" s="442"/>
      <c r="V125" s="442"/>
      <c r="W125" s="442"/>
      <c r="X125" s="442"/>
      <c r="Y125" s="442"/>
      <c r="Z125" s="442"/>
      <c r="AA125" s="442"/>
      <c r="AB125" s="442"/>
      <c r="AC125" s="442"/>
      <c r="AD125" s="442"/>
      <c r="AE125" s="442"/>
      <c r="AF125" s="443"/>
      <c r="AG125" s="588"/>
      <c r="AH125" s="196"/>
      <c r="AI125" s="196"/>
      <c r="AJ125" s="196"/>
      <c r="AK125" s="196"/>
      <c r="AL125" s="196"/>
      <c r="AM125" s="196"/>
      <c r="AN125" s="196"/>
      <c r="AO125" s="196"/>
      <c r="AP125" s="196"/>
      <c r="AQ125" s="196"/>
      <c r="AR125" s="196"/>
      <c r="AS125" s="196"/>
      <c r="AT125" s="196"/>
      <c r="AU125" s="196"/>
      <c r="AV125" s="196"/>
      <c r="AW125" s="196"/>
      <c r="AX125" s="538"/>
    </row>
    <row r="126" spans="1:64" ht="57" customHeight="1">
      <c r="A126" s="557" t="s">
        <v>58</v>
      </c>
      <c r="B126" s="558"/>
      <c r="C126" s="391" t="s">
        <v>64</v>
      </c>
      <c r="D126" s="580"/>
      <c r="E126" s="580"/>
      <c r="F126" s="581"/>
      <c r="G126" s="551" t="s">
        <v>421</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c r="A127" s="559"/>
      <c r="B127" s="560"/>
      <c r="C127" s="359" t="s">
        <v>68</v>
      </c>
      <c r="D127" s="360"/>
      <c r="E127" s="360"/>
      <c r="F127" s="361"/>
      <c r="G127" s="362" t="s">
        <v>422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01.25" customHeight="1" thickBot="1">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0" customHeight="1" thickBot="1">
      <c r="A133" s="437"/>
      <c r="B133" s="438"/>
      <c r="C133" s="438"/>
      <c r="D133" s="438"/>
      <c r="E133" s="439"/>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87.75" customHeight="1" thickBot="1">
      <c r="A135" s="615" t="s">
        <v>424</v>
      </c>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c r="A137" s="403" t="s">
        <v>224</v>
      </c>
      <c r="B137" s="404"/>
      <c r="C137" s="404"/>
      <c r="D137" s="404"/>
      <c r="E137" s="404"/>
      <c r="F137" s="404"/>
      <c r="G137" s="424" t="s">
        <v>384</v>
      </c>
      <c r="H137" s="425"/>
      <c r="I137" s="425"/>
      <c r="J137" s="425"/>
      <c r="K137" s="425"/>
      <c r="L137" s="425"/>
      <c r="M137" s="425"/>
      <c r="N137" s="425"/>
      <c r="O137" s="425"/>
      <c r="P137" s="426"/>
      <c r="Q137" s="404" t="s">
        <v>225</v>
      </c>
      <c r="R137" s="404"/>
      <c r="S137" s="404"/>
      <c r="T137" s="404"/>
      <c r="U137" s="404"/>
      <c r="V137" s="404"/>
      <c r="W137" s="440" t="s">
        <v>383</v>
      </c>
      <c r="X137" s="425"/>
      <c r="Y137" s="425"/>
      <c r="Z137" s="425"/>
      <c r="AA137" s="425"/>
      <c r="AB137" s="425"/>
      <c r="AC137" s="425"/>
      <c r="AD137" s="425"/>
      <c r="AE137" s="425"/>
      <c r="AF137" s="426"/>
      <c r="AG137" s="404" t="s">
        <v>226</v>
      </c>
      <c r="AH137" s="404"/>
      <c r="AI137" s="404"/>
      <c r="AJ137" s="404"/>
      <c r="AK137" s="404"/>
      <c r="AL137" s="404"/>
      <c r="AM137" s="400">
        <v>117</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7" t="s">
        <v>389</v>
      </c>
      <c r="H138" s="428"/>
      <c r="I138" s="428"/>
      <c r="J138" s="428"/>
      <c r="K138" s="428"/>
      <c r="L138" s="428"/>
      <c r="M138" s="428"/>
      <c r="N138" s="428"/>
      <c r="O138" s="428"/>
      <c r="P138" s="429"/>
      <c r="Q138" s="406" t="s">
        <v>228</v>
      </c>
      <c r="R138" s="406"/>
      <c r="S138" s="406"/>
      <c r="T138" s="406"/>
      <c r="U138" s="406"/>
      <c r="V138" s="406"/>
      <c r="W138" s="427" t="s">
        <v>390</v>
      </c>
      <c r="X138" s="428"/>
      <c r="Y138" s="428"/>
      <c r="Z138" s="428"/>
      <c r="AA138" s="428"/>
      <c r="AB138" s="428"/>
      <c r="AC138" s="428"/>
      <c r="AD138" s="428"/>
      <c r="AE138" s="428"/>
      <c r="AF138" s="429"/>
      <c r="AG138" s="582"/>
      <c r="AH138" s="583"/>
      <c r="AI138" s="583"/>
      <c r="AJ138" s="583"/>
      <c r="AK138" s="583"/>
      <c r="AL138" s="583"/>
      <c r="AM138" s="621"/>
      <c r="AN138" s="622"/>
      <c r="AO138" s="622"/>
      <c r="AP138" s="622"/>
      <c r="AQ138" s="622"/>
      <c r="AR138" s="622"/>
      <c r="AS138" s="622"/>
      <c r="AT138" s="622"/>
      <c r="AU138" s="622"/>
      <c r="AV138" s="623"/>
      <c r="AW138" s="28"/>
      <c r="AX138" s="29"/>
    </row>
    <row r="139" spans="1:50" ht="23.65" customHeight="1">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0"/>
      <c r="B140" s="471"/>
      <c r="C140" s="471"/>
      <c r="D140" s="471"/>
      <c r="E140" s="471"/>
      <c r="F140" s="47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0"/>
      <c r="B141" s="471"/>
      <c r="C141" s="471"/>
      <c r="D141" s="471"/>
      <c r="E141" s="471"/>
      <c r="F141" s="47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0"/>
      <c r="B142" s="471"/>
      <c r="C142" s="471"/>
      <c r="D142" s="471"/>
      <c r="E142" s="471"/>
      <c r="F142" s="47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0"/>
      <c r="B143" s="471"/>
      <c r="C143" s="471"/>
      <c r="D143" s="471"/>
      <c r="E143" s="471"/>
      <c r="F143" s="47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0"/>
      <c r="B144" s="471"/>
      <c r="C144" s="471"/>
      <c r="D144" s="471"/>
      <c r="E144" s="471"/>
      <c r="F144" s="47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0"/>
      <c r="B145" s="471"/>
      <c r="C145" s="471"/>
      <c r="D145" s="471"/>
      <c r="E145" s="471"/>
      <c r="F145" s="47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0"/>
      <c r="B146" s="471"/>
      <c r="C146" s="471"/>
      <c r="D146" s="471"/>
      <c r="E146" s="471"/>
      <c r="F146" s="47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0"/>
      <c r="B147" s="471"/>
      <c r="C147" s="471"/>
      <c r="D147" s="471"/>
      <c r="E147" s="471"/>
      <c r="F147" s="47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0"/>
      <c r="B148" s="471"/>
      <c r="C148" s="471"/>
      <c r="D148" s="471"/>
      <c r="E148" s="471"/>
      <c r="F148" s="47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0"/>
      <c r="B149" s="471"/>
      <c r="C149" s="471"/>
      <c r="D149" s="471"/>
      <c r="E149" s="471"/>
      <c r="F149" s="47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0"/>
      <c r="B150" s="471"/>
      <c r="C150" s="471"/>
      <c r="D150" s="471"/>
      <c r="E150" s="471"/>
      <c r="F150" s="47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0"/>
      <c r="B151" s="471"/>
      <c r="C151" s="471"/>
      <c r="D151" s="471"/>
      <c r="E151" s="471"/>
      <c r="F151" s="47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0"/>
      <c r="B152" s="471"/>
      <c r="C152" s="471"/>
      <c r="D152" s="471"/>
      <c r="E152" s="471"/>
      <c r="F152" s="47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0"/>
      <c r="B153" s="471"/>
      <c r="C153" s="471"/>
      <c r="D153" s="471"/>
      <c r="E153" s="471"/>
      <c r="F153" s="47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0"/>
      <c r="B154" s="471"/>
      <c r="C154" s="471"/>
      <c r="D154" s="471"/>
      <c r="E154" s="471"/>
      <c r="F154" s="47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0"/>
      <c r="B155" s="471"/>
      <c r="C155" s="471"/>
      <c r="D155" s="471"/>
      <c r="E155" s="471"/>
      <c r="F155" s="47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0"/>
      <c r="B156" s="471"/>
      <c r="C156" s="471"/>
      <c r="D156" s="471"/>
      <c r="E156" s="471"/>
      <c r="F156" s="47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0"/>
      <c r="B157" s="471"/>
      <c r="C157" s="471"/>
      <c r="D157" s="471"/>
      <c r="E157" s="471"/>
      <c r="F157" s="47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0"/>
      <c r="B158" s="471"/>
      <c r="C158" s="471"/>
      <c r="D158" s="471"/>
      <c r="E158" s="471"/>
      <c r="F158" s="47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0"/>
      <c r="B159" s="471"/>
      <c r="C159" s="471"/>
      <c r="D159" s="471"/>
      <c r="E159" s="471"/>
      <c r="F159" s="47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0"/>
      <c r="B160" s="471"/>
      <c r="C160" s="471"/>
      <c r="D160" s="471"/>
      <c r="E160" s="471"/>
      <c r="F160" s="47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0"/>
      <c r="B161" s="471"/>
      <c r="C161" s="471"/>
      <c r="D161" s="471"/>
      <c r="E161" s="471"/>
      <c r="F161" s="47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0"/>
      <c r="B162" s="471"/>
      <c r="C162" s="471"/>
      <c r="D162" s="471"/>
      <c r="E162" s="471"/>
      <c r="F162" s="47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0"/>
      <c r="B163" s="471"/>
      <c r="C163" s="471"/>
      <c r="D163" s="471"/>
      <c r="E163" s="471"/>
      <c r="F163" s="47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0"/>
      <c r="B164" s="471"/>
      <c r="C164" s="471"/>
      <c r="D164" s="471"/>
      <c r="E164" s="471"/>
      <c r="F164" s="47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0"/>
      <c r="B165" s="471"/>
      <c r="C165" s="471"/>
      <c r="D165" s="471"/>
      <c r="E165" s="471"/>
      <c r="F165" s="47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0"/>
      <c r="B166" s="471"/>
      <c r="C166" s="471"/>
      <c r="D166" s="471"/>
      <c r="E166" s="471"/>
      <c r="F166" s="47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0"/>
      <c r="B167" s="471"/>
      <c r="C167" s="471"/>
      <c r="D167" s="471"/>
      <c r="E167" s="471"/>
      <c r="F167" s="47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0"/>
      <c r="B168" s="471"/>
      <c r="C168" s="471"/>
      <c r="D168" s="471"/>
      <c r="E168" s="471"/>
      <c r="F168" s="47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0"/>
      <c r="B169" s="471"/>
      <c r="C169" s="471"/>
      <c r="D169" s="471"/>
      <c r="E169" s="471"/>
      <c r="F169" s="47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0"/>
      <c r="B170" s="471"/>
      <c r="C170" s="471"/>
      <c r="D170" s="471"/>
      <c r="E170" s="471"/>
      <c r="F170" s="47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0"/>
      <c r="B171" s="471"/>
      <c r="C171" s="471"/>
      <c r="D171" s="471"/>
      <c r="E171" s="471"/>
      <c r="F171" s="47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0"/>
      <c r="B172" s="471"/>
      <c r="C172" s="471"/>
      <c r="D172" s="471"/>
      <c r="E172" s="471"/>
      <c r="F172" s="47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0"/>
      <c r="B173" s="471"/>
      <c r="C173" s="471"/>
      <c r="D173" s="471"/>
      <c r="E173" s="471"/>
      <c r="F173" s="47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0"/>
      <c r="B174" s="471"/>
      <c r="C174" s="471"/>
      <c r="D174" s="471"/>
      <c r="E174" s="471"/>
      <c r="F174" s="47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0"/>
      <c r="B175" s="471"/>
      <c r="C175" s="471"/>
      <c r="D175" s="471"/>
      <c r="E175" s="471"/>
      <c r="F175" s="47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0"/>
      <c r="B176" s="471"/>
      <c r="C176" s="471"/>
      <c r="D176" s="471"/>
      <c r="E176" s="471"/>
      <c r="F176" s="47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43" t="s">
        <v>34</v>
      </c>
      <c r="B178" s="544"/>
      <c r="C178" s="544"/>
      <c r="D178" s="544"/>
      <c r="E178" s="544"/>
      <c r="F178" s="545"/>
      <c r="G178" s="387" t="s">
        <v>399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18"/>
      <c r="B179" s="546"/>
      <c r="C179" s="546"/>
      <c r="D179" s="546"/>
      <c r="E179" s="546"/>
      <c r="F179" s="547"/>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18"/>
      <c r="B180" s="546"/>
      <c r="C180" s="546"/>
      <c r="D180" s="546"/>
      <c r="E180" s="546"/>
      <c r="F180" s="547"/>
      <c r="G180" s="89" t="s">
        <v>400</v>
      </c>
      <c r="H180" s="90"/>
      <c r="I180" s="90"/>
      <c r="J180" s="90"/>
      <c r="K180" s="91"/>
      <c r="L180" s="92" t="s">
        <v>401</v>
      </c>
      <c r="M180" s="93"/>
      <c r="N180" s="93"/>
      <c r="O180" s="93"/>
      <c r="P180" s="93"/>
      <c r="Q180" s="93"/>
      <c r="R180" s="93"/>
      <c r="S180" s="93"/>
      <c r="T180" s="93"/>
      <c r="U180" s="93"/>
      <c r="V180" s="93"/>
      <c r="W180" s="93"/>
      <c r="X180" s="94"/>
      <c r="Y180" s="95">
        <v>297</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9"/>
    </row>
    <row r="181" spans="1:50" ht="24.75" customHeight="1">
      <c r="A181" s="118"/>
      <c r="B181" s="546"/>
      <c r="C181" s="546"/>
      <c r="D181" s="546"/>
      <c r="E181" s="546"/>
      <c r="F181" s="54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8"/>
      <c r="B182" s="546"/>
      <c r="C182" s="546"/>
      <c r="D182" s="546"/>
      <c r="E182" s="546"/>
      <c r="F182" s="54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8"/>
      <c r="B183" s="546"/>
      <c r="C183" s="546"/>
      <c r="D183" s="546"/>
      <c r="E183" s="546"/>
      <c r="F183" s="54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18"/>
      <c r="B184" s="546"/>
      <c r="C184" s="546"/>
      <c r="D184" s="546"/>
      <c r="E184" s="546"/>
      <c r="F184" s="54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18"/>
      <c r="B185" s="546"/>
      <c r="C185" s="546"/>
      <c r="D185" s="546"/>
      <c r="E185" s="546"/>
      <c r="F185" s="54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8"/>
      <c r="B186" s="546"/>
      <c r="C186" s="546"/>
      <c r="D186" s="546"/>
      <c r="E186" s="546"/>
      <c r="F186" s="54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8"/>
      <c r="B187" s="546"/>
      <c r="C187" s="546"/>
      <c r="D187" s="546"/>
      <c r="E187" s="546"/>
      <c r="F187" s="54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8"/>
      <c r="B188" s="546"/>
      <c r="C188" s="546"/>
      <c r="D188" s="546"/>
      <c r="E188" s="546"/>
      <c r="F188" s="54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8"/>
      <c r="B189" s="546"/>
      <c r="C189" s="546"/>
      <c r="D189" s="546"/>
      <c r="E189" s="546"/>
      <c r="F189" s="54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8"/>
      <c r="B190" s="546"/>
      <c r="C190" s="546"/>
      <c r="D190" s="546"/>
      <c r="E190" s="546"/>
      <c r="F190" s="547"/>
      <c r="G190" s="74" t="s">
        <v>22</v>
      </c>
      <c r="H190" s="75"/>
      <c r="I190" s="75"/>
      <c r="J190" s="75"/>
      <c r="K190" s="75"/>
      <c r="L190" s="76"/>
      <c r="M190" s="77"/>
      <c r="N190" s="77"/>
      <c r="O190" s="77"/>
      <c r="P190" s="77"/>
      <c r="Q190" s="77"/>
      <c r="R190" s="77"/>
      <c r="S190" s="77"/>
      <c r="T190" s="77"/>
      <c r="U190" s="77"/>
      <c r="V190" s="77"/>
      <c r="W190" s="77"/>
      <c r="X190" s="78"/>
      <c r="Y190" s="79">
        <f>SUM(Y180:AB189)</f>
        <v>297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8"/>
      <c r="B191" s="546"/>
      <c r="C191" s="546"/>
      <c r="D191" s="546"/>
      <c r="E191" s="546"/>
      <c r="F191" s="547"/>
      <c r="G191" s="387" t="s">
        <v>402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18"/>
      <c r="B192" s="546"/>
      <c r="C192" s="546"/>
      <c r="D192" s="546"/>
      <c r="E192" s="546"/>
      <c r="F192" s="547"/>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18"/>
      <c r="B193" s="546"/>
      <c r="C193" s="546"/>
      <c r="D193" s="546"/>
      <c r="E193" s="546"/>
      <c r="F193" s="547"/>
      <c r="G193" s="89" t="s">
        <v>400</v>
      </c>
      <c r="H193" s="90"/>
      <c r="I193" s="90"/>
      <c r="J193" s="90"/>
      <c r="K193" s="91"/>
      <c r="L193" s="92" t="s">
        <v>401</v>
      </c>
      <c r="M193" s="93"/>
      <c r="N193" s="93"/>
      <c r="O193" s="93"/>
      <c r="P193" s="93"/>
      <c r="Q193" s="93"/>
      <c r="R193" s="93"/>
      <c r="S193" s="93"/>
      <c r="T193" s="93"/>
      <c r="U193" s="93"/>
      <c r="V193" s="93"/>
      <c r="W193" s="93"/>
      <c r="X193" s="94"/>
      <c r="Y193" s="95">
        <v>297</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9"/>
    </row>
    <row r="194" spans="1:50" ht="24.75" customHeight="1">
      <c r="A194" s="118"/>
      <c r="B194" s="546"/>
      <c r="C194" s="546"/>
      <c r="D194" s="546"/>
      <c r="E194" s="546"/>
      <c r="F194" s="54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8"/>
      <c r="B195" s="546"/>
      <c r="C195" s="546"/>
      <c r="D195" s="546"/>
      <c r="E195" s="546"/>
      <c r="F195" s="54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8"/>
      <c r="B196" s="546"/>
      <c r="C196" s="546"/>
      <c r="D196" s="546"/>
      <c r="E196" s="546"/>
      <c r="F196" s="54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8"/>
      <c r="B197" s="546"/>
      <c r="C197" s="546"/>
      <c r="D197" s="546"/>
      <c r="E197" s="546"/>
      <c r="F197" s="54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8"/>
      <c r="B198" s="546"/>
      <c r="C198" s="546"/>
      <c r="D198" s="546"/>
      <c r="E198" s="546"/>
      <c r="F198" s="54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8"/>
      <c r="B199" s="546"/>
      <c r="C199" s="546"/>
      <c r="D199" s="546"/>
      <c r="E199" s="546"/>
      <c r="F199" s="54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8"/>
      <c r="B200" s="546"/>
      <c r="C200" s="546"/>
      <c r="D200" s="546"/>
      <c r="E200" s="546"/>
      <c r="F200" s="54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8"/>
      <c r="B201" s="546"/>
      <c r="C201" s="546"/>
      <c r="D201" s="546"/>
      <c r="E201" s="546"/>
      <c r="F201" s="54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8"/>
      <c r="B202" s="546"/>
      <c r="C202" s="546"/>
      <c r="D202" s="546"/>
      <c r="E202" s="546"/>
      <c r="F202" s="54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8"/>
      <c r="B203" s="546"/>
      <c r="C203" s="546"/>
      <c r="D203" s="546"/>
      <c r="E203" s="546"/>
      <c r="F203" s="547"/>
      <c r="G203" s="74" t="s">
        <v>22</v>
      </c>
      <c r="H203" s="75"/>
      <c r="I203" s="75"/>
      <c r="J203" s="75"/>
      <c r="K203" s="75"/>
      <c r="L203" s="76"/>
      <c r="M203" s="77"/>
      <c r="N203" s="77"/>
      <c r="O203" s="77"/>
      <c r="P203" s="77"/>
      <c r="Q203" s="77"/>
      <c r="R203" s="77"/>
      <c r="S203" s="77"/>
      <c r="T203" s="77"/>
      <c r="U203" s="77"/>
      <c r="V203" s="77"/>
      <c r="W203" s="77"/>
      <c r="X203" s="78"/>
      <c r="Y203" s="79">
        <f>SUM(Y193:AB202)</f>
        <v>297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8"/>
      <c r="B204" s="546"/>
      <c r="C204" s="546"/>
      <c r="D204" s="546"/>
      <c r="E204" s="546"/>
      <c r="F204" s="547"/>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18"/>
      <c r="B205" s="546"/>
      <c r="C205" s="546"/>
      <c r="D205" s="546"/>
      <c r="E205" s="546"/>
      <c r="F205" s="547"/>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18"/>
      <c r="B206" s="546"/>
      <c r="C206" s="546"/>
      <c r="D206" s="546"/>
      <c r="E206" s="546"/>
      <c r="F206" s="547"/>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9"/>
    </row>
    <row r="207" spans="1:50" ht="24.75" customHeight="1">
      <c r="A207" s="118"/>
      <c r="B207" s="546"/>
      <c r="C207" s="546"/>
      <c r="D207" s="546"/>
      <c r="E207" s="546"/>
      <c r="F207" s="54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8"/>
      <c r="B208" s="546"/>
      <c r="C208" s="546"/>
      <c r="D208" s="546"/>
      <c r="E208" s="546"/>
      <c r="F208" s="54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8"/>
      <c r="B209" s="546"/>
      <c r="C209" s="546"/>
      <c r="D209" s="546"/>
      <c r="E209" s="546"/>
      <c r="F209" s="54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8"/>
      <c r="B210" s="546"/>
      <c r="C210" s="546"/>
      <c r="D210" s="546"/>
      <c r="E210" s="546"/>
      <c r="F210" s="54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8"/>
      <c r="B211" s="546"/>
      <c r="C211" s="546"/>
      <c r="D211" s="546"/>
      <c r="E211" s="546"/>
      <c r="F211" s="54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8"/>
      <c r="B212" s="546"/>
      <c r="C212" s="546"/>
      <c r="D212" s="546"/>
      <c r="E212" s="546"/>
      <c r="F212" s="54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8"/>
      <c r="B213" s="546"/>
      <c r="C213" s="546"/>
      <c r="D213" s="546"/>
      <c r="E213" s="546"/>
      <c r="F213" s="54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8"/>
      <c r="B214" s="546"/>
      <c r="C214" s="546"/>
      <c r="D214" s="546"/>
      <c r="E214" s="546"/>
      <c r="F214" s="54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8"/>
      <c r="B215" s="546"/>
      <c r="C215" s="546"/>
      <c r="D215" s="546"/>
      <c r="E215" s="546"/>
      <c r="F215" s="54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8"/>
      <c r="B216" s="546"/>
      <c r="C216" s="546"/>
      <c r="D216" s="546"/>
      <c r="E216" s="546"/>
      <c r="F216" s="54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8"/>
      <c r="B217" s="546"/>
      <c r="C217" s="546"/>
      <c r="D217" s="546"/>
      <c r="E217" s="546"/>
      <c r="F217" s="547"/>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18"/>
      <c r="B218" s="546"/>
      <c r="C218" s="546"/>
      <c r="D218" s="546"/>
      <c r="E218" s="546"/>
      <c r="F218" s="547"/>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18"/>
      <c r="B219" s="546"/>
      <c r="C219" s="546"/>
      <c r="D219" s="546"/>
      <c r="E219" s="546"/>
      <c r="F219" s="547"/>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9"/>
    </row>
    <row r="220" spans="1:50" ht="24.75" customHeight="1">
      <c r="A220" s="118"/>
      <c r="B220" s="546"/>
      <c r="C220" s="546"/>
      <c r="D220" s="546"/>
      <c r="E220" s="546"/>
      <c r="F220" s="54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8"/>
      <c r="B221" s="546"/>
      <c r="C221" s="546"/>
      <c r="D221" s="546"/>
      <c r="E221" s="546"/>
      <c r="F221" s="54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8"/>
      <c r="B222" s="546"/>
      <c r="C222" s="546"/>
      <c r="D222" s="546"/>
      <c r="E222" s="546"/>
      <c r="F222" s="54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8"/>
      <c r="B223" s="546"/>
      <c r="C223" s="546"/>
      <c r="D223" s="546"/>
      <c r="E223" s="546"/>
      <c r="F223" s="54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8"/>
      <c r="B224" s="546"/>
      <c r="C224" s="546"/>
      <c r="D224" s="546"/>
      <c r="E224" s="546"/>
      <c r="F224" s="54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8"/>
      <c r="B225" s="546"/>
      <c r="C225" s="546"/>
      <c r="D225" s="546"/>
      <c r="E225" s="546"/>
      <c r="F225" s="54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8"/>
      <c r="B226" s="546"/>
      <c r="C226" s="546"/>
      <c r="D226" s="546"/>
      <c r="E226" s="546"/>
      <c r="F226" s="54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8"/>
      <c r="B227" s="546"/>
      <c r="C227" s="546"/>
      <c r="D227" s="546"/>
      <c r="E227" s="546"/>
      <c r="F227" s="54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8"/>
      <c r="B228" s="546"/>
      <c r="C228" s="546"/>
      <c r="D228" s="546"/>
      <c r="E228" s="546"/>
      <c r="F228" s="54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8"/>
      <c r="B229" s="546"/>
      <c r="C229" s="546"/>
      <c r="D229" s="546"/>
      <c r="E229" s="546"/>
      <c r="F229" s="54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c r="A236" s="104">
        <v>1</v>
      </c>
      <c r="B236" s="104">
        <v>1</v>
      </c>
      <c r="C236" s="109" t="s">
        <v>403</v>
      </c>
      <c r="D236" s="105"/>
      <c r="E236" s="105"/>
      <c r="F236" s="105"/>
      <c r="G236" s="105"/>
      <c r="H236" s="105"/>
      <c r="I236" s="105"/>
      <c r="J236" s="105"/>
      <c r="K236" s="105"/>
      <c r="L236" s="105"/>
      <c r="M236" s="109" t="s">
        <v>404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297</v>
      </c>
      <c r="AL236" s="107"/>
      <c r="AM236" s="107"/>
      <c r="AN236" s="107"/>
      <c r="AO236" s="107"/>
      <c r="AP236" s="108"/>
      <c r="AQ236" s="109" t="s">
        <v>405</v>
      </c>
      <c r="AR236" s="105"/>
      <c r="AS236" s="105"/>
      <c r="AT236" s="105"/>
      <c r="AU236" s="106" t="s">
        <v>406</v>
      </c>
      <c r="AV236" s="107"/>
      <c r="AW236" s="107"/>
      <c r="AX236" s="108"/>
    </row>
    <row r="237" spans="1:50" ht="24" hidden="1" customHeight="1">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customHeight="1">
      <c r="A269" s="104">
        <v>1</v>
      </c>
      <c r="B269" s="104">
        <v>1</v>
      </c>
      <c r="C269" s="109" t="s">
        <v>407</v>
      </c>
      <c r="D269" s="105"/>
      <c r="E269" s="105"/>
      <c r="F269" s="105"/>
      <c r="G269" s="105"/>
      <c r="H269" s="105"/>
      <c r="I269" s="105"/>
      <c r="J269" s="105"/>
      <c r="K269" s="105"/>
      <c r="L269" s="105"/>
      <c r="M269" s="109" t="s">
        <v>404</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297</v>
      </c>
      <c r="AL269" s="107"/>
      <c r="AM269" s="107"/>
      <c r="AN269" s="107"/>
      <c r="AO269" s="107"/>
      <c r="AP269" s="108"/>
      <c r="AQ269" s="109" t="s">
        <v>405</v>
      </c>
      <c r="AR269" s="105"/>
      <c r="AS269" s="105"/>
      <c r="AT269" s="105"/>
      <c r="AU269" s="106" t="s">
        <v>406</v>
      </c>
      <c r="AV269" s="107"/>
      <c r="AW269" s="107"/>
      <c r="AX269" s="108"/>
    </row>
    <row r="270" spans="1:50" ht="24" hidden="1" customHeight="1">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cfRule type="expression" dxfId="153" priority="197">
      <formula>IF(RIGHT(TEXT(Y195,"0.#"),1)=".",FALSE,TRUE)</formula>
    </cfRule>
    <cfRule type="expression" dxfId="152" priority="198">
      <formula>IF(RIGHT(TEXT(Y195,"0.#"),1)=".",TRUE,FALSE)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O25:AS25">
    <cfRule type="expression" dxfId="41" priority="47">
      <formula>IF(AND(AO25&gt;=0, RIGHT(TEXT(AO25,"0.#"),1)&lt;&gt;"."),TRUE,FALSE)</formula>
    </cfRule>
    <cfRule type="expression" dxfId="40" priority="48">
      <formula>IF(AND(AO25&gt;=0, RIGHT(TEXT(AO25,"0.#"),1)="."),TRUE,FALSE)</formula>
    </cfRule>
    <cfRule type="expression" dxfId="39" priority="49">
      <formula>IF(AND(AO25&lt;0, RIGHT(TEXT(AO25,"0.#"),1)&lt;&gt;"."),TRUE,FALSE)</formula>
    </cfRule>
    <cfRule type="expression" dxfId="38" priority="50">
      <formula>IF(AND(AO25&lt;0, RIGHT(TEXT(AO25,"0.#"),1)="."),TRUE,FALSE)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Y193">
    <cfRule type="expression" dxfId="5" priority="5">
      <formula>IF(RIGHT(TEXT(Y193,"0.#"),1)=".",FALSE,TRUE)</formula>
    </cfRule>
    <cfRule type="expression" dxfId="4" priority="6">
      <formula>IF(RIGHT(TEXT(Y193,"0.#"),1)=".",TRUE,FALSE)</formula>
    </cfRule>
  </conditionalFormatting>
  <conditionalFormatting sqref="AJ25:AN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2015-07-07T07:04:30Z</cp:lastPrinted>
  <dcterms:created xsi:type="dcterms:W3CDTF">2012-03-13T00:50:25Z</dcterms:created>
  <dcterms:modified xsi:type="dcterms:W3CDTF">2015-07-07T07:04:34Z</dcterms:modified>
</cp:coreProperties>
</file>