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行政事業レビューシート!$A$1:$AY$311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9" i="3" l="1"/>
  <c r="AO25" i="3" l="1"/>
  <c r="AJ25" i="3"/>
  <c r="AE25" i="3"/>
  <c r="AO23" i="3" l="1"/>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J23" i="3"/>
  <c r="AD20" i="3"/>
  <c r="W20" i="3"/>
  <c r="P20" i="3"/>
  <c r="AR18" i="3"/>
  <c r="AK18" i="3"/>
  <c r="AD18" i="3"/>
  <c r="W18" i="3"/>
  <c r="P18" i="3"/>
  <c r="G11" i="3"/>
  <c r="AE8" i="3"/>
  <c r="G8" i="3"/>
  <c r="G6" i="3"/>
  <c r="AV2" i="3"/>
  <c r="AS2" i="3"/>
</calcChain>
</file>

<file path=xl/sharedStrings.xml><?xml version="1.0" encoding="utf-8"?>
<sst xmlns="http://schemas.openxmlformats.org/spreadsheetml/2006/main" count="796" uniqueCount="459">
  <si>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</si>
  <si>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</si>
  <si>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</si>
  <si>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</si>
  <si>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</si>
  <si>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</si>
  <si>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</si>
  <si>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</si>
  <si>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</si>
  <si>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</si>
  <si>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</si>
  <si>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</si>
  <si>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</si>
  <si>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</si>
  <si>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</si>
  <si>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</si>
  <si>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</si>
  <si>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</si>
  <si>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</si>
  <si>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</si>
  <si>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</si>
  <si>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</si>
  <si>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</si>
  <si>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</si>
  <si>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</si>
  <si>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</si>
  <si>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</si>
  <si>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</si>
  <si>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</si>
  <si>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</si>
  <si>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</si>
  <si>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</si>
  <si>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</si>
  <si>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</si>
  <si>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</si>
  <si>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</si>
  <si>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</si>
  <si>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</si>
  <si>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</si>
  <si>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</si>
  <si>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</si>
  <si>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</si>
  <si>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</si>
  <si>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</si>
  <si>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</si>
  <si>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</si>
  <si>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</si>
  <si>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</si>
  <si>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</si>
  <si>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</si>
  <si>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</si>
  <si>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</si>
  <si>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</si>
  <si>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</si>
  <si>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</si>
  <si>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</si>
  <si>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</si>
  <si>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</si>
  <si>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</si>
  <si>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</si>
  <si>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</si>
  <si>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</si>
  <si>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</si>
  <si>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</si>
  <si>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</si>
  <si>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</si>
  <si>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</si>
  <si>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</si>
  <si>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</si>
  <si>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</si>
  <si>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</si>
  <si>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</si>
  <si>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</si>
  <si>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</si>
  <si>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</si>
  <si>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</si>
  <si>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</si>
  <si>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</si>
  <si>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</si>
  <si>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</si>
  <si>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</si>
  <si>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</si>
  <si>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</si>
  <si>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</si>
  <si>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</si>
  <si>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</si>
  <si>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</si>
  <si>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</si>
  <si>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</si>
  <si>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</si>
  <si>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</si>
  <si>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</si>
  <si>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</si>
  <si>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</si>
  <si>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</si>
  <si>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</si>
  <si>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</si>
  <si>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</si>
  <si>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</si>
  <si>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</si>
  <si>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</si>
  <si>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</si>
  <si>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</si>
  <si>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</si>
  <si>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</si>
  <si>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</si>
  <si>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</si>
  <si>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</si>
  <si>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</si>
  <si>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</si>
  <si>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</si>
  <si>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</si>
  <si>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</si>
  <si>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</si>
  <si>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</si>
  <si>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</si>
  <si>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</si>
  <si>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</si>
  <si>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</si>
  <si>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</si>
  <si>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</si>
  <si>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</si>
  <si>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</si>
  <si>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</si>
  <si>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</si>
  <si>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</si>
  <si>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</si>
  <si>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</si>
  <si>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</si>
  <si>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</si>
  <si>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</si>
  <si>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</si>
  <si>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</si>
  <si>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</si>
  <si>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</si>
  <si>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</si>
  <si>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</si>
  <si>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</si>
  <si>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</si>
  <si>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</si>
  <si>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</si>
  <si>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</si>
  <si>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</si>
  <si>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</si>
  <si>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</si>
  <si>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</si>
  <si>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</si>
  <si>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</si>
  <si>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</si>
  <si>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</si>
  <si>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</si>
  <si>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</si>
  <si>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</si>
  <si>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</si>
  <si>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</si>
  <si>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</si>
  <si>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</si>
  <si>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</si>
  <si>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</si>
  <si>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</si>
  <si>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</si>
  <si>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</si>
  <si>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</si>
  <si>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</si>
  <si>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</si>
  <si>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</si>
  <si>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</si>
  <si>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</si>
  <si>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</si>
  <si>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</si>
  <si>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</si>
  <si>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</si>
  <si>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</si>
  <si>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</si>
  <si>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</si>
  <si>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</si>
  <si>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</si>
  <si>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</si>
  <si>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</si>
  <si>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</si>
  <si>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</si>
  <si>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</si>
  <si>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</si>
  <si>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</si>
  <si>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</si>
  <si>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</si>
  <si>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</si>
  <si>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</si>
  <si>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</si>
  <si>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</si>
  <si>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</si>
  <si>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</si>
  <si>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</si>
  <si>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</si>
  <si>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</si>
  <si>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</si>
  <si>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</si>
  <si>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</si>
  <si>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</si>
  <si>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</si>
  <si>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</si>
  <si>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</si>
  <si>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</si>
  <si>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</si>
  <si>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</si>
  <si>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</si>
  <si>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</si>
  <si>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</si>
  <si>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</si>
  <si>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</si>
  <si>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</si>
  <si>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</si>
  <si>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</si>
  <si>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</si>
  <si>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</si>
  <si>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</si>
  <si>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</si>
  <si>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</si>
  <si>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</si>
  <si>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</si>
  <si>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</si>
  <si>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</si>
  <si>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</si>
  <si>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</si>
  <si>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</si>
  <si>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</si>
  <si>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</si>
  <si>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</si>
  <si>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</si>
  <si>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</si>
  <si>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</si>
  <si>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</si>
  <si>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</si>
  <si>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</si>
  <si>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</si>
  <si>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</si>
  <si>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</si>
  <si>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</si>
  <si>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</si>
  <si>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</si>
  <si>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</si>
  <si>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</si>
  <si>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</si>
  <si>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</si>
  <si>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</si>
  <si>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</si>
  <si>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</si>
  <si>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</si>
  <si>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</si>
  <si>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</si>
  <si>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</si>
  <si>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</si>
  <si>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</si>
  <si>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</si>
  <si>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</si>
  <si>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</si>
  <si>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</si>
  <si>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</si>
  <si>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</si>
  <si>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</si>
  <si>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</si>
  <si>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</si>
  <si>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</si>
  <si>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</si>
  <si>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</si>
  <si>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</si>
  <si>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</si>
  <si>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</si>
  <si>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</si>
  <si>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</si>
  <si>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</si>
  <si>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</si>
  <si>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</si>
  <si>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</si>
  <si>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</si>
  <si>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</si>
  <si>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</si>
  <si>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</si>
  <si>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</si>
  <si>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</si>
  <si>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</si>
  <si>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</si>
  <si>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</si>
  <si>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</si>
  <si>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</si>
  <si>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</si>
  <si>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</si>
  <si>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</si>
  <si>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</si>
  <si>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</si>
  <si>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</si>
  <si>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</si>
  <si>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</si>
  <si>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</si>
  <si>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</si>
  <si>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</si>
  <si>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</si>
  <si>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</si>
  <si>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</si>
  <si>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</si>
  <si>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</si>
  <si>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</si>
  <si>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</si>
  <si>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</si>
  <si>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</si>
  <si>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</si>
  <si>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</si>
  <si>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</si>
  <si>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</si>
  <si>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</si>
  <si>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</si>
  <si>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</si>
  <si>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</si>
  <si>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</si>
  <si>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</si>
  <si>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</si>
  <si>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</si>
  <si>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</si>
  <si>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</si>
  <si>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</si>
  <si>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</si>
  <si>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</si>
  <si>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</si>
  <si>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</si>
  <si>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</si>
  <si>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</si>
  <si>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</si>
  <si>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</si>
  <si>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</si>
  <si>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</si>
  <si>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</si>
  <si>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</si>
  <si>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</si>
  <si>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</si>
  <si>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</si>
  <si>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</si>
  <si>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</si>
  <si>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</si>
  <si>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</si>
  <si>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</si>
  <si>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</si>
  <si>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</si>
  <si>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</si>
  <si>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</si>
  <si>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</si>
  <si>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</si>
  <si>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</si>
  <si>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</si>
  <si>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</si>
  <si>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</si>
  <si>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</si>
  <si>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</si>
  <si>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</si>
  <si>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</si>
  <si>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</si>
  <si>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</si>
  <si>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</si>
  <si>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</si>
  <si>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</si>
  <si>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</si>
  <si>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</si>
  <si>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</si>
  <si>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</si>
  <si>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</si>
  <si>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</si>
  <si>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</si>
  <si>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</si>
  <si>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</si>
  <si>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</si>
  <si>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</si>
  <si>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</si>
  <si>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</si>
  <si>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</si>
  <si>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</si>
  <si>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</si>
  <si>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</si>
  <si>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</si>
  <si>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</si>
  <si>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</si>
  <si>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</si>
  <si>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</si>
  <si>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</si>
  <si>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</si>
  <si>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</si>
  <si>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土地境界の明確化の推進</t>
    <phoneticPr fontId="5"/>
  </si>
  <si>
    <t>163</t>
    <phoneticPr fontId="5"/>
  </si>
  <si>
    <t>190</t>
    <phoneticPr fontId="5"/>
  </si>
  <si>
    <t>国土調査法第２条第１項</t>
    <rPh sb="0" eb="2">
      <t>コクド</t>
    </rPh>
    <rPh sb="2" eb="4">
      <t>チョウサ</t>
    </rPh>
    <rPh sb="4" eb="5">
      <t>ホウ</t>
    </rPh>
    <rPh sb="5" eb="6">
      <t>ダイ</t>
    </rPh>
    <rPh sb="7" eb="8">
      <t>ジョウ</t>
    </rPh>
    <rPh sb="8" eb="9">
      <t>ダイ</t>
    </rPh>
    <rPh sb="10" eb="11">
      <t>コウ</t>
    </rPh>
    <phoneticPr fontId="6"/>
  </si>
  <si>
    <t>地籍が明確化された土地の面積</t>
  </si>
  <si>
    <t>k㎡</t>
  </si>
  <si>
    <t>-</t>
    <phoneticPr fontId="5"/>
  </si>
  <si>
    <t>測量庁費</t>
    <rPh sb="0" eb="2">
      <t>ソクリョウ</t>
    </rPh>
    <rPh sb="2" eb="4">
      <t>チョウヒ</t>
    </rPh>
    <phoneticPr fontId="6"/>
  </si>
  <si>
    <t>地籍調査費負担金</t>
    <rPh sb="0" eb="2">
      <t>チセキ</t>
    </rPh>
    <rPh sb="2" eb="4">
      <t>チョウサ</t>
    </rPh>
    <rPh sb="4" eb="5">
      <t>ヒ</t>
    </rPh>
    <rPh sb="5" eb="8">
      <t>フタンキン</t>
    </rPh>
    <phoneticPr fontId="6"/>
  </si>
  <si>
    <t>‐</t>
  </si>
  <si>
    <t>玉野総合コンサルタント（株）</t>
    <rPh sb="0" eb="2">
      <t>タマノ</t>
    </rPh>
    <rPh sb="2" eb="4">
      <t>ソウゴウ</t>
    </rPh>
    <rPh sb="12" eb="13">
      <t>カブ</t>
    </rPh>
    <phoneticPr fontId="5"/>
  </si>
  <si>
    <t>（株）八州</t>
    <rPh sb="1" eb="2">
      <t>カブ</t>
    </rPh>
    <rPh sb="3" eb="5">
      <t>ハッシュウ</t>
    </rPh>
    <phoneticPr fontId="5"/>
  </si>
  <si>
    <t>（株）ヤチホ</t>
    <rPh sb="1" eb="2">
      <t>カブ</t>
    </rPh>
    <phoneticPr fontId="5"/>
  </si>
  <si>
    <t>京葉測量（株）</t>
    <rPh sb="0" eb="2">
      <t>ケイヨウ</t>
    </rPh>
    <rPh sb="2" eb="4">
      <t>ソクリョウ</t>
    </rPh>
    <rPh sb="5" eb="6">
      <t>カブ</t>
    </rPh>
    <phoneticPr fontId="5"/>
  </si>
  <si>
    <t>明治測量設計（株）</t>
    <rPh sb="0" eb="2">
      <t>メイジ</t>
    </rPh>
    <rPh sb="2" eb="4">
      <t>ソクリョウ</t>
    </rPh>
    <rPh sb="4" eb="6">
      <t>セッケイ</t>
    </rPh>
    <rPh sb="7" eb="8">
      <t>カブ</t>
    </rPh>
    <phoneticPr fontId="5"/>
  </si>
  <si>
    <t>共同測量（株）</t>
    <rPh sb="0" eb="2">
      <t>キョウドウ</t>
    </rPh>
    <rPh sb="2" eb="4">
      <t>ソクリョウ</t>
    </rPh>
    <rPh sb="5" eb="6">
      <t>カブ</t>
    </rPh>
    <phoneticPr fontId="5"/>
  </si>
  <si>
    <t>（株）横打</t>
    <rPh sb="1" eb="2">
      <t>カブ</t>
    </rPh>
    <rPh sb="3" eb="5">
      <t>ヨコウチ</t>
    </rPh>
    <phoneticPr fontId="5"/>
  </si>
  <si>
    <t>国際測地（株）</t>
    <rPh sb="0" eb="2">
      <t>コクサイ</t>
    </rPh>
    <rPh sb="2" eb="4">
      <t>ソクチ</t>
    </rPh>
    <rPh sb="5" eb="6">
      <t>カブ</t>
    </rPh>
    <phoneticPr fontId="5"/>
  </si>
  <si>
    <t>都市部における官民境界の基礎的な境界情報の調査等</t>
    <rPh sb="0" eb="3">
      <t>トシブ</t>
    </rPh>
    <rPh sb="7" eb="9">
      <t>カンミン</t>
    </rPh>
    <rPh sb="9" eb="11">
      <t>キョウカイ</t>
    </rPh>
    <rPh sb="12" eb="15">
      <t>キソテキ</t>
    </rPh>
    <rPh sb="16" eb="18">
      <t>キョウカイ</t>
    </rPh>
    <rPh sb="18" eb="20">
      <t>ジョウホウ</t>
    </rPh>
    <rPh sb="21" eb="23">
      <t>チョウサ</t>
    </rPh>
    <rPh sb="23" eb="24">
      <t>トウ</t>
    </rPh>
    <phoneticPr fontId="5"/>
  </si>
  <si>
    <t>A.玉野総合コンサルタント（株）</t>
    <rPh sb="2" eb="4">
      <t>タマノ</t>
    </rPh>
    <rPh sb="4" eb="6">
      <t>ソウゴウ</t>
    </rPh>
    <rPh sb="14" eb="15">
      <t>カブ</t>
    </rPh>
    <phoneticPr fontId="5"/>
  </si>
  <si>
    <t>人件費</t>
    <rPh sb="0" eb="3">
      <t>ジンケンヒ</t>
    </rPh>
    <phoneticPr fontId="5"/>
  </si>
  <si>
    <t>諸経費</t>
    <rPh sb="0" eb="3">
      <t>ショケイヒ</t>
    </rPh>
    <phoneticPr fontId="5"/>
  </si>
  <si>
    <t>諸経費、交通費、宿泊料、日当、検定費、材料費</t>
    <rPh sb="0" eb="3">
      <t>ショケイヒ</t>
    </rPh>
    <rPh sb="4" eb="7">
      <t>コウツウヒ</t>
    </rPh>
    <rPh sb="8" eb="11">
      <t>シュクハクリョウ</t>
    </rPh>
    <rPh sb="12" eb="14">
      <t>ニットウ</t>
    </rPh>
    <rPh sb="15" eb="17">
      <t>ケンテイ</t>
    </rPh>
    <rPh sb="17" eb="18">
      <t>ヒ</t>
    </rPh>
    <rPh sb="19" eb="22">
      <t>ザイリョウヒ</t>
    </rPh>
    <phoneticPr fontId="5"/>
  </si>
  <si>
    <t>岩手県</t>
    <rPh sb="0" eb="3">
      <t>イワテケン</t>
    </rPh>
    <phoneticPr fontId="5"/>
  </si>
  <si>
    <t>福島県</t>
    <rPh sb="0" eb="3">
      <t>フクシマケン</t>
    </rPh>
    <phoneticPr fontId="5"/>
  </si>
  <si>
    <t>茨城県</t>
    <rPh sb="0" eb="3">
      <t>イバラキケン</t>
    </rPh>
    <phoneticPr fontId="5"/>
  </si>
  <si>
    <t>宮城県</t>
    <rPh sb="0" eb="3">
      <t>ミヤギケン</t>
    </rPh>
    <phoneticPr fontId="5"/>
  </si>
  <si>
    <t>千葉県</t>
    <rPh sb="0" eb="3">
      <t>チバケン</t>
    </rPh>
    <phoneticPr fontId="5"/>
  </si>
  <si>
    <t>青森県</t>
    <rPh sb="0" eb="3">
      <t>アオモリケン</t>
    </rPh>
    <phoneticPr fontId="5"/>
  </si>
  <si>
    <t>市町村への負担金の交付</t>
    <rPh sb="0" eb="3">
      <t>シチョウソン</t>
    </rPh>
    <rPh sb="5" eb="8">
      <t>フタンキン</t>
    </rPh>
    <rPh sb="9" eb="11">
      <t>コウフ</t>
    </rPh>
    <phoneticPr fontId="5"/>
  </si>
  <si>
    <t>-</t>
    <phoneticPr fontId="5"/>
  </si>
  <si>
    <t>B.岩手県</t>
    <rPh sb="2" eb="5">
      <t>イワテケン</t>
    </rPh>
    <phoneticPr fontId="5"/>
  </si>
  <si>
    <t>負担金</t>
    <rPh sb="0" eb="3">
      <t>フタンキン</t>
    </rPh>
    <phoneticPr fontId="5"/>
  </si>
  <si>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5"/>
  </si>
  <si>
    <t>委託料</t>
    <rPh sb="0" eb="3">
      <t>イタクリョウ</t>
    </rPh>
    <phoneticPr fontId="5"/>
  </si>
  <si>
    <t>調査に要する委託経費</t>
    <rPh sb="0" eb="2">
      <t>チョウサ</t>
    </rPh>
    <rPh sb="3" eb="4">
      <t>ヨウ</t>
    </rPh>
    <rPh sb="6" eb="8">
      <t>イタク</t>
    </rPh>
    <rPh sb="8" eb="10">
      <t>ケイヒ</t>
    </rPh>
    <phoneticPr fontId="5"/>
  </si>
  <si>
    <t>釜石市（岩手県）</t>
    <rPh sb="0" eb="3">
      <t>カマイシシ</t>
    </rPh>
    <rPh sb="4" eb="7">
      <t>イワテケン</t>
    </rPh>
    <phoneticPr fontId="5"/>
  </si>
  <si>
    <t>宮古市（岩手県）</t>
    <rPh sb="0" eb="3">
      <t>ミヤコシ</t>
    </rPh>
    <rPh sb="4" eb="7">
      <t>イワテケン</t>
    </rPh>
    <phoneticPr fontId="5"/>
  </si>
  <si>
    <t>郡山市（福島県）</t>
    <rPh sb="0" eb="3">
      <t>コオリヤマシ</t>
    </rPh>
    <rPh sb="4" eb="7">
      <t>フクシマケン</t>
    </rPh>
    <phoneticPr fontId="5"/>
  </si>
  <si>
    <t>山田町（岩手県）</t>
    <rPh sb="0" eb="3">
      <t>ヤマダマチ</t>
    </rPh>
    <rPh sb="4" eb="7">
      <t>イワテケン</t>
    </rPh>
    <phoneticPr fontId="5"/>
  </si>
  <si>
    <t>検証測量等の実施</t>
    <rPh sb="0" eb="2">
      <t>ケンショウ</t>
    </rPh>
    <rPh sb="2" eb="4">
      <t>ソクリョウ</t>
    </rPh>
    <rPh sb="4" eb="5">
      <t>トウ</t>
    </rPh>
    <rPh sb="6" eb="8">
      <t>ジッシ</t>
    </rPh>
    <phoneticPr fontId="5"/>
  </si>
  <si>
    <t>C.釜石市</t>
    <rPh sb="2" eb="5">
      <t>カマイシシ</t>
    </rPh>
    <phoneticPr fontId="5"/>
  </si>
  <si>
    <t>気仙沼市（宮城県）</t>
    <rPh sb="0" eb="4">
      <t>ケセンヌマシ</t>
    </rPh>
    <rPh sb="5" eb="8">
      <t>ミヤギケン</t>
    </rPh>
    <phoneticPr fontId="5"/>
  </si>
  <si>
    <t>稲敷市（茨城県）</t>
    <rPh sb="0" eb="3">
      <t>イナシキシ</t>
    </rPh>
    <rPh sb="4" eb="7">
      <t>イバラキケン</t>
    </rPh>
    <phoneticPr fontId="5"/>
  </si>
  <si>
    <t>塙町（福島県）</t>
    <rPh sb="0" eb="2">
      <t>ハナワチョウ</t>
    </rPh>
    <rPh sb="3" eb="6">
      <t>フクシマケン</t>
    </rPh>
    <phoneticPr fontId="5"/>
  </si>
  <si>
    <t>浦安市（千葉県）</t>
    <rPh sb="0" eb="3">
      <t>ウラヤスシ</t>
    </rPh>
    <rPh sb="4" eb="7">
      <t>チバケン</t>
    </rPh>
    <phoneticPr fontId="5"/>
  </si>
  <si>
    <t>大槌町（岩手県）</t>
    <rPh sb="0" eb="3">
      <t>オオヅチマチ</t>
    </rPh>
    <rPh sb="4" eb="7">
      <t>イワテケン</t>
    </rPh>
    <phoneticPr fontId="5"/>
  </si>
  <si>
    <t>神栖市（茨城県）</t>
    <rPh sb="0" eb="3">
      <t>カミスシ</t>
    </rPh>
    <rPh sb="4" eb="7">
      <t>イバラキケン</t>
    </rPh>
    <phoneticPr fontId="5"/>
  </si>
  <si>
    <t>A.民間企業者等</t>
    <rPh sb="2" eb="4">
      <t>ミンカン</t>
    </rPh>
    <rPh sb="4" eb="6">
      <t>キギョウ</t>
    </rPh>
    <rPh sb="6" eb="7">
      <t>シャ</t>
    </rPh>
    <rPh sb="7" eb="8">
      <t>トウ</t>
    </rPh>
    <phoneticPr fontId="5"/>
  </si>
  <si>
    <t>B.都道府県</t>
    <rPh sb="2" eb="6">
      <t>トドウフケン</t>
    </rPh>
    <phoneticPr fontId="5"/>
  </si>
  <si>
    <t>C.市町村等</t>
    <rPh sb="2" eb="5">
      <t>シチョウソン</t>
    </rPh>
    <rPh sb="5" eb="6">
      <t>トウ</t>
    </rPh>
    <phoneticPr fontId="5"/>
  </si>
  <si>
    <t>△</t>
  </si>
  <si>
    <t>官民境界基本調査：約19.0万円/ha、検証、再測量等：約2.4万円/ha</t>
    <phoneticPr fontId="5"/>
  </si>
  <si>
    <t>官民境界基本調査：約16.4万円/ha、検証、再測量等：約1.8万円/ha</t>
    <rPh sb="0" eb="2">
      <t>カンミン</t>
    </rPh>
    <rPh sb="2" eb="4">
      <t>キョウカイ</t>
    </rPh>
    <rPh sb="4" eb="6">
      <t>キホン</t>
    </rPh>
    <rPh sb="6" eb="8">
      <t>チョウサ</t>
    </rPh>
    <rPh sb="9" eb="10">
      <t>ヤク</t>
    </rPh>
    <rPh sb="14" eb="16">
      <t>マンエン</t>
    </rPh>
    <rPh sb="20" eb="22">
      <t>ケンショウ</t>
    </rPh>
    <rPh sb="23" eb="24">
      <t>サイ</t>
    </rPh>
    <rPh sb="24" eb="26">
      <t>ソクリョウ</t>
    </rPh>
    <rPh sb="26" eb="27">
      <t>トウ</t>
    </rPh>
    <rPh sb="28" eb="29">
      <t>ヤク</t>
    </rPh>
    <rPh sb="32" eb="34">
      <t>マンエン</t>
    </rPh>
    <phoneticPr fontId="5"/>
  </si>
  <si>
    <t>官民境界基本調査：約15.6万円/ha、検証、再測量等：約4.9万円/ha</t>
    <rPh sb="0" eb="2">
      <t>カンミン</t>
    </rPh>
    <rPh sb="2" eb="4">
      <t>キョウカイ</t>
    </rPh>
    <rPh sb="4" eb="6">
      <t>キホン</t>
    </rPh>
    <rPh sb="6" eb="8">
      <t>チョウサ</t>
    </rPh>
    <rPh sb="9" eb="10">
      <t>ヤク</t>
    </rPh>
    <rPh sb="14" eb="16">
      <t>マンエン</t>
    </rPh>
    <rPh sb="20" eb="22">
      <t>ケンショウ</t>
    </rPh>
    <rPh sb="23" eb="24">
      <t>サイ</t>
    </rPh>
    <rPh sb="24" eb="26">
      <t>ソクリョウ</t>
    </rPh>
    <rPh sb="26" eb="27">
      <t>トウ</t>
    </rPh>
    <rPh sb="28" eb="29">
      <t>ヤク</t>
    </rPh>
    <rPh sb="32" eb="34">
      <t>マンエン</t>
    </rPh>
    <phoneticPr fontId="5"/>
  </si>
  <si>
    <t xml:space="preserve">・「予算額・執行額」に記載の他、国土交通省が計上した同様の事業（No490）における平成23年度から平成24年度以降への繰越し額
　平成24年度　826百万円
</t>
    <phoneticPr fontId="5"/>
  </si>
  <si>
    <t>　被災地における復旧・復興の迅速化等に貢献するため、以下のような地籍調査の実施状況に合わせた自治体の支援を行っている。
　　　①地籍調査が実施済みの地域
　　　　 地割れ等により局所的に地形が変動し、地図の修正が困難な場合の地籍再調査の実施を支援
　　　②地籍調査が実施中の地域　
　　　　 地震により利用できなくなった測量成果の補正等の実施を支援
　　　③地籍調査が未実施の地域
　　　   国が直轄で道路等の官有地と民有地の間の境界情報を整備し、その成果を活用した復旧・復興の円滑な実施を支援</t>
    <rPh sb="8" eb="10">
      <t>フッキュウ</t>
    </rPh>
    <rPh sb="14" eb="17">
      <t>ジンソクカ</t>
    </rPh>
    <rPh sb="26" eb="28">
      <t>イカ</t>
    </rPh>
    <rPh sb="53" eb="54">
      <t>オコナ</t>
    </rPh>
    <rPh sb="227" eb="229">
      <t>セイカ</t>
    </rPh>
    <rPh sb="230" eb="232">
      <t>カツヨウ</t>
    </rPh>
    <rPh sb="234" eb="236">
      <t>フッキュウ</t>
    </rPh>
    <rPh sb="237" eb="239">
      <t>フッコウ</t>
    </rPh>
    <rPh sb="240" eb="242">
      <t>エンカツ</t>
    </rPh>
    <phoneticPr fontId="6"/>
  </si>
  <si>
    <t>平成27年度までに土地200k㎡の地籍を明確にする。</t>
    <rPh sb="0" eb="2">
      <t>ヘイセイ</t>
    </rPh>
    <rPh sb="9" eb="11">
      <t>トチ</t>
    </rPh>
    <phoneticPr fontId="5"/>
  </si>
  <si>
    <t>復興特会による執行額／調査面積</t>
    <rPh sb="0" eb="2">
      <t>フッコウ</t>
    </rPh>
    <rPh sb="2" eb="4">
      <t>トッカイ</t>
    </rPh>
    <rPh sb="7" eb="9">
      <t>シッコウ</t>
    </rPh>
    <rPh sb="9" eb="10">
      <t>ガク</t>
    </rPh>
    <rPh sb="10" eb="11">
      <t>ジツガク</t>
    </rPh>
    <rPh sb="11" eb="13">
      <t>チョウサ</t>
    </rPh>
    <rPh sb="13" eb="15">
      <t>メンセキ</t>
    </rPh>
    <phoneticPr fontId="6"/>
  </si>
  <si>
    <t>復興特会による執行額／調査面積</t>
    <rPh sb="0" eb="2">
      <t>フッコウ</t>
    </rPh>
    <rPh sb="2" eb="4">
      <t>トッカイ</t>
    </rPh>
    <rPh sb="7" eb="9">
      <t>シッコウ</t>
    </rPh>
    <phoneticPr fontId="5"/>
  </si>
  <si>
    <t>復興特会による執行額／調査面積</t>
    <phoneticPr fontId="5"/>
  </si>
  <si>
    <t>東日本大震災により利用不可能となった基準点の検証測量や再測量等</t>
    <rPh sb="0" eb="1">
      <t>ヒガシ</t>
    </rPh>
    <rPh sb="1" eb="3">
      <t>ニホン</t>
    </rPh>
    <rPh sb="3" eb="6">
      <t>ダイシンサイ</t>
    </rPh>
    <rPh sb="9" eb="11">
      <t>リヨウ</t>
    </rPh>
    <rPh sb="11" eb="14">
      <t>フカノウ</t>
    </rPh>
    <rPh sb="18" eb="21">
      <t>キジュンテン</t>
    </rPh>
    <rPh sb="22" eb="24">
      <t>ケンショウ</t>
    </rPh>
    <rPh sb="24" eb="26">
      <t>ソクリョウ</t>
    </rPh>
    <rPh sb="27" eb="28">
      <t>サイ</t>
    </rPh>
    <rPh sb="28" eb="30">
      <t>ソクリョウ</t>
    </rPh>
    <rPh sb="30" eb="31">
      <t>トウ</t>
    </rPh>
    <phoneticPr fontId="6"/>
  </si>
  <si>
    <t>　被災後の迅速な復旧・復興等のために行う地籍調査、測量成果の補正等は、国の支援により行われており、民間等では財政支援等がなく実施できない。</t>
    <rPh sb="1" eb="4">
      <t>ヒサイゴ</t>
    </rPh>
    <rPh sb="5" eb="7">
      <t>ジンソク</t>
    </rPh>
    <rPh sb="8" eb="10">
      <t>フッキュウ</t>
    </rPh>
    <rPh sb="11" eb="13">
      <t>フッコウ</t>
    </rPh>
    <rPh sb="13" eb="14">
      <t>トウ</t>
    </rPh>
    <rPh sb="18" eb="19">
      <t>オコナ</t>
    </rPh>
    <rPh sb="20" eb="22">
      <t>チセキ</t>
    </rPh>
    <rPh sb="25" eb="27">
      <t>ソクリョウ</t>
    </rPh>
    <rPh sb="27" eb="29">
      <t>セイカ</t>
    </rPh>
    <rPh sb="30" eb="32">
      <t>ホセイ</t>
    </rPh>
    <rPh sb="32" eb="33">
      <t>トウ</t>
    </rPh>
    <rPh sb="35" eb="36">
      <t>クニ</t>
    </rPh>
    <rPh sb="37" eb="39">
      <t>シエン</t>
    </rPh>
    <rPh sb="42" eb="43">
      <t>オコナ</t>
    </rPh>
    <rPh sb="49" eb="51">
      <t>ミンカン</t>
    </rPh>
    <rPh sb="51" eb="52">
      <t>トウ</t>
    </rPh>
    <rPh sb="54" eb="56">
      <t>ザイセイ</t>
    </rPh>
    <rPh sb="56" eb="58">
      <t>シエン</t>
    </rPh>
    <rPh sb="58" eb="59">
      <t>トウ</t>
    </rPh>
    <rPh sb="62" eb="64">
      <t>ジッシ</t>
    </rPh>
    <phoneticPr fontId="5"/>
  </si>
  <si>
    <t>　大震災の影響により土地境界が不明確になった地域にでは、官民境界情報の整備、測量成果の補正等を迅速に進め、復旧・復興を早急に進める必要があり、国民等のニーズを反映した内容であると考えている。</t>
    <rPh sb="1" eb="2">
      <t>ダイ</t>
    </rPh>
    <rPh sb="56" eb="58">
      <t>フッコウ</t>
    </rPh>
    <rPh sb="59" eb="61">
      <t>ソウキュウ</t>
    </rPh>
    <rPh sb="62" eb="63">
      <t>スス</t>
    </rPh>
    <rPh sb="65" eb="67">
      <t>ヒツヨウ</t>
    </rPh>
    <rPh sb="71" eb="73">
      <t>コクミン</t>
    </rPh>
    <rPh sb="73" eb="74">
      <t>トウ</t>
    </rPh>
    <rPh sb="79" eb="81">
      <t>ハンエイ</t>
    </rPh>
    <rPh sb="83" eb="85">
      <t>ナイヨウ</t>
    </rPh>
    <rPh sb="89" eb="90">
      <t>カンガ</t>
    </rPh>
    <phoneticPr fontId="5"/>
  </si>
  <si>
    <t>　大震災の影響により土地境界が不明確になった地域にでは、官民境界情報の整備、測量成果の補正等を迅速に進め、復旧・復興を早急に進める必要があり、適切な事業であると考えている。</t>
    <rPh sb="71" eb="73">
      <t>テキセツ</t>
    </rPh>
    <rPh sb="74" eb="76">
      <t>ジギョウ</t>
    </rPh>
    <phoneticPr fontId="5"/>
  </si>
  <si>
    <t>　国直轄の調査（官民境界基本調査）では、一般競争入札により支出先を選定しており、競争性が確保されている。</t>
    <phoneticPr fontId="5"/>
  </si>
  <si>
    <t>　地籍調査負担金の実施に伴う都道府県の支出は、市町村が行う国土調査事業を推進するために必要な指導監督旅費等に係る経費であり、合理的なものである。</t>
    <rPh sb="1" eb="3">
      <t>チセキ</t>
    </rPh>
    <rPh sb="3" eb="5">
      <t>チョウサ</t>
    </rPh>
    <rPh sb="5" eb="8">
      <t>フタンキン</t>
    </rPh>
    <rPh sb="9" eb="11">
      <t>ジッシ</t>
    </rPh>
    <rPh sb="12" eb="13">
      <t>トモナ</t>
    </rPh>
    <phoneticPr fontId="5"/>
  </si>
  <si>
    <t>　地籍調査は国土調査法等に基づき、一筆毎の土地の境界、面積等の調査のために交付しており、事業目的に即し真に必要なものに限定されている。</t>
    <phoneticPr fontId="5"/>
  </si>
  <si>
    <t>　地籍調査の効率化を促進するため、新技術を活用した測量手法の検討を行っている。</t>
    <phoneticPr fontId="5"/>
  </si>
  <si>
    <t>　地籍調査は国土調査法等に基づき、一筆毎の土地の境界、面積等を調査するものであり、民間主体が行う場合と比較して相当程度低廉なものである。</t>
    <rPh sb="41" eb="43">
      <t>ミンカン</t>
    </rPh>
    <rPh sb="43" eb="45">
      <t>シュタイ</t>
    </rPh>
    <rPh sb="46" eb="47">
      <t>オコナ</t>
    </rPh>
    <rPh sb="48" eb="50">
      <t>バアイ</t>
    </rPh>
    <rPh sb="51" eb="53">
      <t>ヒカク</t>
    </rPh>
    <rPh sb="55" eb="57">
      <t>ソウトウ</t>
    </rPh>
    <rPh sb="57" eb="59">
      <t>テイド</t>
    </rPh>
    <rPh sb="59" eb="61">
      <t>テイレン</t>
    </rPh>
    <phoneticPr fontId="5"/>
  </si>
  <si>
    <t>　国直轄による官民境界基本調査の成果は、ライフラインの復旧・復興事業の迅速化等に活用されている。</t>
    <rPh sb="35" eb="38">
      <t>ジンソクカ</t>
    </rPh>
    <rPh sb="38" eb="39">
      <t>トウ</t>
    </rPh>
    <rPh sb="40" eb="42">
      <t>カツヨウ</t>
    </rPh>
    <phoneticPr fontId="5"/>
  </si>
  <si>
    <t>　活動実績は一割程度少ないが、被災自治体の復興の進捗の影響があると考えている。</t>
    <rPh sb="1" eb="3">
      <t>カツドウ</t>
    </rPh>
    <rPh sb="3" eb="5">
      <t>ジッセキ</t>
    </rPh>
    <rPh sb="6" eb="7">
      <t>イチ</t>
    </rPh>
    <rPh sb="7" eb="8">
      <t>ワリ</t>
    </rPh>
    <rPh sb="8" eb="10">
      <t>テイド</t>
    </rPh>
    <rPh sb="10" eb="11">
      <t>スク</t>
    </rPh>
    <rPh sb="15" eb="17">
      <t>ヒサイ</t>
    </rPh>
    <rPh sb="17" eb="20">
      <t>ジチタイ</t>
    </rPh>
    <rPh sb="21" eb="23">
      <t>フッコウ</t>
    </rPh>
    <rPh sb="24" eb="26">
      <t>シンチョク</t>
    </rPh>
    <rPh sb="27" eb="29">
      <t>エイキョウ</t>
    </rPh>
    <rPh sb="33" eb="34">
      <t>カンガ</t>
    </rPh>
    <phoneticPr fontId="5"/>
  </si>
  <si>
    <t>　被災地における地籍調査の実施状況に合わせ、測量成果の補正を始めとして、地籍調査の未実施地域では国直轄で官民境界の調査を実施するなど、被災自治体の早期復興に貢献している。今後も引き続き効果的な成果が得られるよう被災自治体と緊密に調整しながら取り組む必要がある。</t>
    <rPh sb="1" eb="4">
      <t>ヒサイチ</t>
    </rPh>
    <rPh sb="8" eb="10">
      <t>チセキ</t>
    </rPh>
    <rPh sb="10" eb="12">
      <t>チョウサ</t>
    </rPh>
    <rPh sb="13" eb="15">
      <t>ジッシ</t>
    </rPh>
    <rPh sb="15" eb="17">
      <t>ジョウキョウ</t>
    </rPh>
    <rPh sb="18" eb="19">
      <t>ア</t>
    </rPh>
    <rPh sb="22" eb="24">
      <t>ソクリョウ</t>
    </rPh>
    <rPh sb="24" eb="26">
      <t>セイカ</t>
    </rPh>
    <rPh sb="27" eb="29">
      <t>ホセイ</t>
    </rPh>
    <rPh sb="30" eb="31">
      <t>ハジ</t>
    </rPh>
    <rPh sb="36" eb="38">
      <t>チセキ</t>
    </rPh>
    <rPh sb="38" eb="40">
      <t>チョウサ</t>
    </rPh>
    <rPh sb="41" eb="44">
      <t>ミジッシ</t>
    </rPh>
    <rPh sb="44" eb="46">
      <t>チイキ</t>
    </rPh>
    <rPh sb="48" eb="49">
      <t>クニ</t>
    </rPh>
    <rPh sb="49" eb="51">
      <t>チョッカツ</t>
    </rPh>
    <rPh sb="52" eb="54">
      <t>カンミン</t>
    </rPh>
    <rPh sb="54" eb="56">
      <t>キョウカイ</t>
    </rPh>
    <rPh sb="57" eb="59">
      <t>チョウサ</t>
    </rPh>
    <rPh sb="60" eb="62">
      <t>ジッシ</t>
    </rPh>
    <rPh sb="67" eb="69">
      <t>ヒサイ</t>
    </rPh>
    <rPh sb="69" eb="72">
      <t>ジチタイ</t>
    </rPh>
    <rPh sb="73" eb="75">
      <t>ソウキ</t>
    </rPh>
    <rPh sb="75" eb="77">
      <t>フッコウ</t>
    </rPh>
    <rPh sb="78" eb="80">
      <t>コウケン</t>
    </rPh>
    <rPh sb="85" eb="87">
      <t>コンゴ</t>
    </rPh>
    <rPh sb="88" eb="89">
      <t>ヒ</t>
    </rPh>
    <rPh sb="90" eb="91">
      <t>ツヅ</t>
    </rPh>
    <rPh sb="96" eb="98">
      <t>セイカ</t>
    </rPh>
    <rPh sb="99" eb="100">
      <t>エ</t>
    </rPh>
    <rPh sb="105" eb="107">
      <t>ヒサイ</t>
    </rPh>
    <rPh sb="107" eb="110">
      <t>ジチタイ</t>
    </rPh>
    <rPh sb="111" eb="113">
      <t>キンミツ</t>
    </rPh>
    <rPh sb="114" eb="116">
      <t>チョウセイ</t>
    </rPh>
    <rPh sb="120" eb="121">
      <t>ト</t>
    </rPh>
    <rPh sb="122" eb="123">
      <t>ク</t>
    </rPh>
    <rPh sb="124" eb="126">
      <t>ヒツヨウ</t>
    </rPh>
    <phoneticPr fontId="6"/>
  </si>
  <si>
    <t>　被災自治体の要望を踏まえて可能な限りの対応ができるようにするため、自治体ヒアリング等を通じて効果的な事業を実施していく。</t>
    <rPh sb="1" eb="3">
      <t>ヒサイ</t>
    </rPh>
    <rPh sb="3" eb="6">
      <t>ジチタイ</t>
    </rPh>
    <rPh sb="7" eb="9">
      <t>ヨウボウ</t>
    </rPh>
    <rPh sb="10" eb="11">
      <t>フ</t>
    </rPh>
    <rPh sb="14" eb="16">
      <t>カノウ</t>
    </rPh>
    <rPh sb="17" eb="18">
      <t>カギ</t>
    </rPh>
    <rPh sb="20" eb="22">
      <t>タイオウ</t>
    </rPh>
    <rPh sb="34" eb="37">
      <t>ジチタイ</t>
    </rPh>
    <rPh sb="42" eb="43">
      <t>トウ</t>
    </rPh>
    <rPh sb="44" eb="45">
      <t>ツウ</t>
    </rPh>
    <rPh sb="47" eb="50">
      <t>コウカテキ</t>
    </rPh>
    <rPh sb="51" eb="53">
      <t>ジギョウ</t>
    </rPh>
    <rPh sb="54" eb="56">
      <t>ジッシ</t>
    </rPh>
    <phoneticPr fontId="6"/>
  </si>
  <si>
    <t>　東日本大震災の被災地では、岩手県、宮城県、福島県等の地籍調査の進捗率が比較的高く、また、津波による浸水地域の約９割で地籍調査が実施済みであったため、地籍調査の実施済み地域では復旧・復興の迅速化が可能となり、地籍調査の実施の効果が再確認された。他方、地籍調査の未実施地域等では、今後被災した場合に迅速な復旧・復興等が大幅に遅延するおそれがある。
　被災地における地籍調査の成果を最大限に活用しつつ、復旧・復興の迅速化が可能となるようにするため、地籍調査の実施状況に合わせて被災自治体の地籍整備の取組を支援する。</t>
    <rPh sb="75" eb="77">
      <t>チセキ</t>
    </rPh>
    <rPh sb="77" eb="79">
      <t>チョウサ</t>
    </rPh>
    <rPh sb="80" eb="82">
      <t>ジッシ</t>
    </rPh>
    <rPh sb="82" eb="83">
      <t>ス</t>
    </rPh>
    <rPh sb="84" eb="86">
      <t>チイキ</t>
    </rPh>
    <rPh sb="88" eb="90">
      <t>フッキュウ</t>
    </rPh>
    <rPh sb="91" eb="93">
      <t>フッコウ</t>
    </rPh>
    <rPh sb="94" eb="97">
      <t>ジンソクカ</t>
    </rPh>
    <rPh sb="98" eb="100">
      <t>カノウ</t>
    </rPh>
    <rPh sb="104" eb="106">
      <t>チセキ</t>
    </rPh>
    <rPh sb="106" eb="108">
      <t>チョウサ</t>
    </rPh>
    <rPh sb="109" eb="111">
      <t>ジッシ</t>
    </rPh>
    <rPh sb="112" eb="114">
      <t>コウカ</t>
    </rPh>
    <rPh sb="115" eb="118">
      <t>サイカクニン</t>
    </rPh>
    <rPh sb="122" eb="124">
      <t>タホウ</t>
    </rPh>
    <rPh sb="139" eb="141">
      <t>コンゴ</t>
    </rPh>
    <rPh sb="145" eb="147">
      <t>バアイ</t>
    </rPh>
    <rPh sb="158" eb="160">
      <t>オオハバ</t>
    </rPh>
    <rPh sb="161" eb="163">
      <t>チエン</t>
    </rPh>
    <rPh sb="205" eb="208">
      <t>ジンソクカ</t>
    </rPh>
    <rPh sb="244" eb="246">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</si>
</sst>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0" borderId="25" xfId="4" applyFont="1" applyFill="1" applyBorder="1" applyAlignment="1" applyProtection="1">
      <alignment horizontal="center" vertical="center" wrapText="1"/>
      <protection locked="0"/>
    </xf>
    <xf numFmtId="0" fontId="3" fillId="0" borderId="26" xfId="4" applyFont="1" applyFill="1" applyBorder="1" applyAlignment="1" applyProtection="1">
      <alignment horizontal="center" vertical="center" wrapText="1"/>
      <protection locked="0"/>
    </xf>
    <xf numFmtId="0" fontId="3" fillId="0" borderId="27" xfId="4"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7</xdr:colOff>
      <xdr:row>140</xdr:row>
      <xdr:rowOff>176901</xdr:rowOff>
    </xdr:from>
    <xdr:to>
      <xdr:col>53</xdr:col>
      <xdr:colOff>103421</xdr:colOff>
      <xdr:row>165</xdr:row>
      <xdr:rowOff>102062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7" y="34371651"/>
          <a:ext cx="8322128" cy="8769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4" t="s">
        <v>0</v>
      </c>
      <c r="AK2" s="484"/>
      <c r="AL2" s="484"/>
      <c r="AM2" s="484"/>
      <c r="AN2" s="484"/>
      <c r="AO2" s="484"/>
      <c r="AP2" s="484"/>
      <c r="AQ2" s="97" t="s">
        <v>374</v>
      </c>
      <c r="AR2" s="97"/>
      <c r="AS2" s="59" t="str">
        <f>IF(OR(AQ2="　", AQ2=""), "", "-")</f>
        <v/>
      </c>
      <c r="AT2" s="98">
        <v>193</v>
      </c>
      <c r="AU2" s="98"/>
      <c r="AV2" s="60" t="str">
        <f>IF(AW2="", "", "-")</f>
        <v/>
      </c>
      <c r="AW2" s="102"/>
      <c r="AX2" s="102"/>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376</v>
      </c>
      <c r="AK3" s="293"/>
      <c r="AL3" s="293"/>
      <c r="AM3" s="293"/>
      <c r="AN3" s="293"/>
      <c r="AO3" s="293"/>
      <c r="AP3" s="293"/>
      <c r="AQ3" s="293"/>
      <c r="AR3" s="293"/>
      <c r="AS3" s="293"/>
      <c r="AT3" s="293"/>
      <c r="AU3" s="293"/>
      <c r="AV3" s="293"/>
      <c r="AW3" s="293"/>
      <c r="AX3" s="36" t="s">
        <v>91</v>
      </c>
    </row>
    <row r="4" spans="1:50" ht="24.75" customHeight="1">
      <c r="A4" s="512" t="s">
        <v>30</v>
      </c>
      <c r="B4" s="513"/>
      <c r="C4" s="513"/>
      <c r="D4" s="513"/>
      <c r="E4" s="513"/>
      <c r="F4" s="513"/>
      <c r="G4" s="486" t="s">
        <v>384</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378</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c r="A5" s="496" t="s">
        <v>93</v>
      </c>
      <c r="B5" s="497"/>
      <c r="C5" s="497"/>
      <c r="D5" s="497"/>
      <c r="E5" s="497"/>
      <c r="F5" s="498"/>
      <c r="G5" s="319" t="s">
        <v>213</v>
      </c>
      <c r="H5" s="320"/>
      <c r="I5" s="320"/>
      <c r="J5" s="320"/>
      <c r="K5" s="320"/>
      <c r="L5" s="320"/>
      <c r="M5" s="321" t="s">
        <v>92</v>
      </c>
      <c r="N5" s="322"/>
      <c r="O5" s="322"/>
      <c r="P5" s="322"/>
      <c r="Q5" s="322"/>
      <c r="R5" s="323"/>
      <c r="S5" s="324" t="s">
        <v>109</v>
      </c>
      <c r="T5" s="320"/>
      <c r="U5" s="320"/>
      <c r="V5" s="320"/>
      <c r="W5" s="320"/>
      <c r="X5" s="325"/>
      <c r="Y5" s="503" t="s">
        <v>3</v>
      </c>
      <c r="Z5" s="504"/>
      <c r="AA5" s="504"/>
      <c r="AB5" s="504"/>
      <c r="AC5" s="504"/>
      <c r="AD5" s="505"/>
      <c r="AE5" s="506" t="s">
        <v>382</v>
      </c>
      <c r="AF5" s="507"/>
      <c r="AG5" s="507"/>
      <c r="AH5" s="507"/>
      <c r="AI5" s="507"/>
      <c r="AJ5" s="507"/>
      <c r="AK5" s="507"/>
      <c r="AL5" s="507"/>
      <c r="AM5" s="507"/>
      <c r="AN5" s="507"/>
      <c r="AO5" s="507"/>
      <c r="AP5" s="508"/>
      <c r="AQ5" s="509" t="s">
        <v>383</v>
      </c>
      <c r="AR5" s="510"/>
      <c r="AS5" s="510"/>
      <c r="AT5" s="510"/>
      <c r="AU5" s="510"/>
      <c r="AV5" s="510"/>
      <c r="AW5" s="510"/>
      <c r="AX5" s="511"/>
    </row>
    <row r="6" spans="1:50" ht="39" customHeight="1">
      <c r="A6" s="514" t="s">
        <v>4</v>
      </c>
      <c r="B6" s="515"/>
      <c r="C6" s="515"/>
      <c r="D6" s="515"/>
      <c r="E6" s="515"/>
      <c r="F6" s="515"/>
      <c r="G6" s="516" t="str">
        <f>入力規則等!F39</f>
        <v>東日本大震災復興特別会計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381</v>
      </c>
      <c r="AF6" s="521"/>
      <c r="AG6" s="521"/>
      <c r="AH6" s="521"/>
      <c r="AI6" s="521"/>
      <c r="AJ6" s="521"/>
      <c r="AK6" s="521"/>
      <c r="AL6" s="521"/>
      <c r="AM6" s="521"/>
      <c r="AN6" s="521"/>
      <c r="AO6" s="521"/>
      <c r="AP6" s="521"/>
      <c r="AQ6" s="115"/>
      <c r="AR6" s="115"/>
      <c r="AS6" s="115"/>
      <c r="AT6" s="115"/>
      <c r="AU6" s="115"/>
      <c r="AV6" s="115"/>
      <c r="AW6" s="115"/>
      <c r="AX6" s="522"/>
    </row>
    <row r="7" spans="1:50" ht="49.5" customHeight="1">
      <c r="A7" s="442" t="s">
        <v>25</v>
      </c>
      <c r="B7" s="443"/>
      <c r="C7" s="443"/>
      <c r="D7" s="443"/>
      <c r="E7" s="443"/>
      <c r="F7" s="443"/>
      <c r="G7" s="444" t="s">
        <v>387</v>
      </c>
      <c r="H7" s="445"/>
      <c r="I7" s="445"/>
      <c r="J7" s="445"/>
      <c r="K7" s="445"/>
      <c r="L7" s="445"/>
      <c r="M7" s="445"/>
      <c r="N7" s="445"/>
      <c r="O7" s="445"/>
      <c r="P7" s="445"/>
      <c r="Q7" s="445"/>
      <c r="R7" s="445"/>
      <c r="S7" s="445"/>
      <c r="T7" s="445"/>
      <c r="U7" s="445"/>
      <c r="V7" s="446"/>
      <c r="W7" s="446"/>
      <c r="X7" s="446"/>
      <c r="Y7" s="447" t="s">
        <v>5</v>
      </c>
      <c r="Z7" s="386"/>
      <c r="AA7" s="386"/>
      <c r="AB7" s="386"/>
      <c r="AC7" s="386"/>
      <c r="AD7" s="388"/>
      <c r="AE7" s="448" t="s">
        <v>379</v>
      </c>
      <c r="AF7" s="449"/>
      <c r="AG7" s="449"/>
      <c r="AH7" s="449"/>
      <c r="AI7" s="449"/>
      <c r="AJ7" s="449"/>
      <c r="AK7" s="449"/>
      <c r="AL7" s="449"/>
      <c r="AM7" s="449"/>
      <c r="AN7" s="449"/>
      <c r="AO7" s="449"/>
      <c r="AP7" s="449"/>
      <c r="AQ7" s="449"/>
      <c r="AR7" s="449"/>
      <c r="AS7" s="449"/>
      <c r="AT7" s="449"/>
      <c r="AU7" s="449"/>
      <c r="AV7" s="449"/>
      <c r="AW7" s="449"/>
      <c r="AX7" s="450"/>
    </row>
    <row r="8" spans="1:50" ht="52.5" customHeight="1">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94.5" customHeight="1">
      <c r="A9" s="451" t="s">
        <v>26</v>
      </c>
      <c r="B9" s="452"/>
      <c r="C9" s="452"/>
      <c r="D9" s="452"/>
      <c r="E9" s="452"/>
      <c r="F9" s="452"/>
      <c r="G9" s="480" t="s">
        <v>458</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117.75" customHeight="1">
      <c r="A10" s="451" t="s">
        <v>36</v>
      </c>
      <c r="B10" s="452"/>
      <c r="C10" s="452"/>
      <c r="D10" s="452"/>
      <c r="E10" s="452"/>
      <c r="F10" s="452"/>
      <c r="G10" s="480" t="s">
        <v>440</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c r="A11" s="451" t="s">
        <v>6</v>
      </c>
      <c r="B11" s="452"/>
      <c r="C11" s="452"/>
      <c r="D11" s="452"/>
      <c r="E11" s="452"/>
      <c r="F11" s="453"/>
      <c r="G11" s="500" t="str">
        <f>入力規則等!P10</f>
        <v>直接実施、委託・請負、負担</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c r="A12" s="454" t="s">
        <v>27</v>
      </c>
      <c r="B12" s="455"/>
      <c r="C12" s="455"/>
      <c r="D12" s="455"/>
      <c r="E12" s="455"/>
      <c r="F12" s="456"/>
      <c r="G12" s="463"/>
      <c r="H12" s="464"/>
      <c r="I12" s="464"/>
      <c r="J12" s="464"/>
      <c r="K12" s="464"/>
      <c r="L12" s="464"/>
      <c r="M12" s="464"/>
      <c r="N12" s="464"/>
      <c r="O12" s="464"/>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7"/>
    </row>
    <row r="13" spans="1:50" ht="21" customHeight="1">
      <c r="A13" s="457"/>
      <c r="B13" s="458"/>
      <c r="C13" s="458"/>
      <c r="D13" s="458"/>
      <c r="E13" s="458"/>
      <c r="F13" s="459"/>
      <c r="G13" s="468" t="s">
        <v>7</v>
      </c>
      <c r="H13" s="469"/>
      <c r="I13" s="474" t="s">
        <v>8</v>
      </c>
      <c r="J13" s="475"/>
      <c r="K13" s="475"/>
      <c r="L13" s="475"/>
      <c r="M13" s="475"/>
      <c r="N13" s="475"/>
      <c r="O13" s="476"/>
      <c r="P13" s="62">
        <v>740</v>
      </c>
      <c r="Q13" s="63"/>
      <c r="R13" s="63"/>
      <c r="S13" s="63"/>
      <c r="T13" s="63"/>
      <c r="U13" s="63"/>
      <c r="V13" s="64"/>
      <c r="W13" s="62">
        <v>583</v>
      </c>
      <c r="X13" s="63"/>
      <c r="Y13" s="63"/>
      <c r="Z13" s="63"/>
      <c r="AA13" s="63"/>
      <c r="AB13" s="63"/>
      <c r="AC13" s="64"/>
      <c r="AD13" s="62">
        <v>348</v>
      </c>
      <c r="AE13" s="63"/>
      <c r="AF13" s="63"/>
      <c r="AG13" s="63"/>
      <c r="AH13" s="63"/>
      <c r="AI13" s="63"/>
      <c r="AJ13" s="64"/>
      <c r="AK13" s="62">
        <v>223</v>
      </c>
      <c r="AL13" s="63"/>
      <c r="AM13" s="63"/>
      <c r="AN13" s="63"/>
      <c r="AO13" s="63"/>
      <c r="AP13" s="63"/>
      <c r="AQ13" s="64"/>
      <c r="AR13" s="659"/>
      <c r="AS13" s="660"/>
      <c r="AT13" s="660"/>
      <c r="AU13" s="660"/>
      <c r="AV13" s="660"/>
      <c r="AW13" s="660"/>
      <c r="AX13" s="661"/>
    </row>
    <row r="14" spans="1:50" ht="21" customHeight="1">
      <c r="A14" s="457"/>
      <c r="B14" s="458"/>
      <c r="C14" s="458"/>
      <c r="D14" s="458"/>
      <c r="E14" s="458"/>
      <c r="F14" s="459"/>
      <c r="G14" s="470"/>
      <c r="H14" s="471"/>
      <c r="I14" s="336" t="s">
        <v>9</v>
      </c>
      <c r="J14" s="465"/>
      <c r="K14" s="465"/>
      <c r="L14" s="465"/>
      <c r="M14" s="465"/>
      <c r="N14" s="465"/>
      <c r="O14" s="466"/>
      <c r="P14" s="62" t="s">
        <v>379</v>
      </c>
      <c r="Q14" s="63"/>
      <c r="R14" s="63"/>
      <c r="S14" s="63"/>
      <c r="T14" s="63"/>
      <c r="U14" s="63"/>
      <c r="V14" s="64"/>
      <c r="W14" s="62" t="s">
        <v>379</v>
      </c>
      <c r="X14" s="63"/>
      <c r="Y14" s="63"/>
      <c r="Z14" s="63"/>
      <c r="AA14" s="63"/>
      <c r="AB14" s="63"/>
      <c r="AC14" s="64"/>
      <c r="AD14" s="62" t="s">
        <v>379</v>
      </c>
      <c r="AE14" s="63"/>
      <c r="AF14" s="63"/>
      <c r="AG14" s="63"/>
      <c r="AH14" s="63"/>
      <c r="AI14" s="63"/>
      <c r="AJ14" s="64"/>
      <c r="AK14" s="62" t="s">
        <v>379</v>
      </c>
      <c r="AL14" s="63"/>
      <c r="AM14" s="63"/>
      <c r="AN14" s="63"/>
      <c r="AO14" s="63"/>
      <c r="AP14" s="63"/>
      <c r="AQ14" s="64"/>
      <c r="AR14" s="657"/>
      <c r="AS14" s="657"/>
      <c r="AT14" s="657"/>
      <c r="AU14" s="657"/>
      <c r="AV14" s="657"/>
      <c r="AW14" s="657"/>
      <c r="AX14" s="658"/>
    </row>
    <row r="15" spans="1:50" ht="21" customHeight="1">
      <c r="A15" s="457"/>
      <c r="B15" s="458"/>
      <c r="C15" s="458"/>
      <c r="D15" s="458"/>
      <c r="E15" s="458"/>
      <c r="F15" s="459"/>
      <c r="G15" s="470"/>
      <c r="H15" s="471"/>
      <c r="I15" s="336" t="s">
        <v>62</v>
      </c>
      <c r="J15" s="337"/>
      <c r="K15" s="337"/>
      <c r="L15" s="337"/>
      <c r="M15" s="337"/>
      <c r="N15" s="337"/>
      <c r="O15" s="338"/>
      <c r="P15" s="62">
        <v>826</v>
      </c>
      <c r="Q15" s="63"/>
      <c r="R15" s="63"/>
      <c r="S15" s="63"/>
      <c r="T15" s="63"/>
      <c r="U15" s="63"/>
      <c r="V15" s="64"/>
      <c r="W15" s="62">
        <v>118</v>
      </c>
      <c r="X15" s="63"/>
      <c r="Y15" s="63"/>
      <c r="Z15" s="63"/>
      <c r="AA15" s="63"/>
      <c r="AB15" s="63"/>
      <c r="AC15" s="64"/>
      <c r="AD15" s="62">
        <v>57</v>
      </c>
      <c r="AE15" s="63"/>
      <c r="AF15" s="63"/>
      <c r="AG15" s="63"/>
      <c r="AH15" s="63"/>
      <c r="AI15" s="63"/>
      <c r="AJ15" s="64"/>
      <c r="AK15" s="62">
        <v>58</v>
      </c>
      <c r="AL15" s="63"/>
      <c r="AM15" s="63"/>
      <c r="AN15" s="63"/>
      <c r="AO15" s="63"/>
      <c r="AP15" s="63"/>
      <c r="AQ15" s="64"/>
      <c r="AR15" s="62"/>
      <c r="AS15" s="63"/>
      <c r="AT15" s="63"/>
      <c r="AU15" s="63"/>
      <c r="AV15" s="63"/>
      <c r="AW15" s="63"/>
      <c r="AX15" s="656"/>
    </row>
    <row r="16" spans="1:50" ht="21" customHeight="1">
      <c r="A16" s="457"/>
      <c r="B16" s="458"/>
      <c r="C16" s="458"/>
      <c r="D16" s="458"/>
      <c r="E16" s="458"/>
      <c r="F16" s="459"/>
      <c r="G16" s="470"/>
      <c r="H16" s="471"/>
      <c r="I16" s="336" t="s">
        <v>63</v>
      </c>
      <c r="J16" s="337"/>
      <c r="K16" s="337"/>
      <c r="L16" s="337"/>
      <c r="M16" s="337"/>
      <c r="N16" s="337"/>
      <c r="O16" s="338"/>
      <c r="P16" s="62">
        <v>-118</v>
      </c>
      <c r="Q16" s="63"/>
      <c r="R16" s="63"/>
      <c r="S16" s="63"/>
      <c r="T16" s="63"/>
      <c r="U16" s="63"/>
      <c r="V16" s="64"/>
      <c r="W16" s="62">
        <v>-57</v>
      </c>
      <c r="X16" s="63"/>
      <c r="Y16" s="63"/>
      <c r="Z16" s="63"/>
      <c r="AA16" s="63"/>
      <c r="AB16" s="63"/>
      <c r="AC16" s="64"/>
      <c r="AD16" s="62">
        <v>-58</v>
      </c>
      <c r="AE16" s="63"/>
      <c r="AF16" s="63"/>
      <c r="AG16" s="63"/>
      <c r="AH16" s="63"/>
      <c r="AI16" s="63"/>
      <c r="AJ16" s="64"/>
      <c r="AK16" s="62" t="s">
        <v>379</v>
      </c>
      <c r="AL16" s="63"/>
      <c r="AM16" s="63"/>
      <c r="AN16" s="63"/>
      <c r="AO16" s="63"/>
      <c r="AP16" s="63"/>
      <c r="AQ16" s="64"/>
      <c r="AR16" s="437"/>
      <c r="AS16" s="438"/>
      <c r="AT16" s="438"/>
      <c r="AU16" s="438"/>
      <c r="AV16" s="438"/>
      <c r="AW16" s="438"/>
      <c r="AX16" s="439"/>
    </row>
    <row r="17" spans="1:50" ht="24.75" customHeight="1">
      <c r="A17" s="457"/>
      <c r="B17" s="458"/>
      <c r="C17" s="458"/>
      <c r="D17" s="458"/>
      <c r="E17" s="458"/>
      <c r="F17" s="459"/>
      <c r="G17" s="470"/>
      <c r="H17" s="471"/>
      <c r="I17" s="336" t="s">
        <v>61</v>
      </c>
      <c r="J17" s="465"/>
      <c r="K17" s="465"/>
      <c r="L17" s="465"/>
      <c r="M17" s="465"/>
      <c r="N17" s="465"/>
      <c r="O17" s="466"/>
      <c r="P17" s="62" t="s">
        <v>379</v>
      </c>
      <c r="Q17" s="63"/>
      <c r="R17" s="63"/>
      <c r="S17" s="63"/>
      <c r="T17" s="63"/>
      <c r="U17" s="63"/>
      <c r="V17" s="64"/>
      <c r="W17" s="62" t="s">
        <v>379</v>
      </c>
      <c r="X17" s="63"/>
      <c r="Y17" s="63"/>
      <c r="Z17" s="63"/>
      <c r="AA17" s="63"/>
      <c r="AB17" s="63"/>
      <c r="AC17" s="64"/>
      <c r="AD17" s="62" t="s">
        <v>379</v>
      </c>
      <c r="AE17" s="63"/>
      <c r="AF17" s="63"/>
      <c r="AG17" s="63"/>
      <c r="AH17" s="63"/>
      <c r="AI17" s="63"/>
      <c r="AJ17" s="64"/>
      <c r="AK17" s="62" t="s">
        <v>379</v>
      </c>
      <c r="AL17" s="63"/>
      <c r="AM17" s="63"/>
      <c r="AN17" s="63"/>
      <c r="AO17" s="63"/>
      <c r="AP17" s="63"/>
      <c r="AQ17" s="64"/>
      <c r="AR17" s="440"/>
      <c r="AS17" s="440"/>
      <c r="AT17" s="440"/>
      <c r="AU17" s="440"/>
      <c r="AV17" s="440"/>
      <c r="AW17" s="440"/>
      <c r="AX17" s="441"/>
    </row>
    <row r="18" spans="1:50" ht="24.75" customHeight="1">
      <c r="A18" s="457"/>
      <c r="B18" s="458"/>
      <c r="C18" s="458"/>
      <c r="D18" s="458"/>
      <c r="E18" s="458"/>
      <c r="F18" s="459"/>
      <c r="G18" s="472"/>
      <c r="H18" s="473"/>
      <c r="I18" s="339" t="s">
        <v>22</v>
      </c>
      <c r="J18" s="340"/>
      <c r="K18" s="340"/>
      <c r="L18" s="340"/>
      <c r="M18" s="340"/>
      <c r="N18" s="340"/>
      <c r="O18" s="341"/>
      <c r="P18" s="309">
        <f>SUM(P13:V17)</f>
        <v>1448</v>
      </c>
      <c r="Q18" s="310"/>
      <c r="R18" s="310"/>
      <c r="S18" s="310"/>
      <c r="T18" s="310"/>
      <c r="U18" s="310"/>
      <c r="V18" s="311"/>
      <c r="W18" s="309">
        <f>SUM(W13:AC17)</f>
        <v>644</v>
      </c>
      <c r="X18" s="310"/>
      <c r="Y18" s="310"/>
      <c r="Z18" s="310"/>
      <c r="AA18" s="310"/>
      <c r="AB18" s="310"/>
      <c r="AC18" s="311"/>
      <c r="AD18" s="309">
        <f>SUM(AD13:AJ17)</f>
        <v>347</v>
      </c>
      <c r="AE18" s="310"/>
      <c r="AF18" s="310"/>
      <c r="AG18" s="310"/>
      <c r="AH18" s="310"/>
      <c r="AI18" s="310"/>
      <c r="AJ18" s="311"/>
      <c r="AK18" s="309">
        <f>SUM(AK13:AQ17)</f>
        <v>281</v>
      </c>
      <c r="AL18" s="310"/>
      <c r="AM18" s="310"/>
      <c r="AN18" s="310"/>
      <c r="AO18" s="310"/>
      <c r="AP18" s="310"/>
      <c r="AQ18" s="311"/>
      <c r="AR18" s="309">
        <f>SUM(AR13:AX17)</f>
        <v>0</v>
      </c>
      <c r="AS18" s="310"/>
      <c r="AT18" s="310"/>
      <c r="AU18" s="310"/>
      <c r="AV18" s="310"/>
      <c r="AW18" s="310"/>
      <c r="AX18" s="312"/>
    </row>
    <row r="19" spans="1:50" ht="24.75" customHeight="1">
      <c r="A19" s="457"/>
      <c r="B19" s="458"/>
      <c r="C19" s="458"/>
      <c r="D19" s="458"/>
      <c r="E19" s="458"/>
      <c r="F19" s="459"/>
      <c r="G19" s="306" t="s">
        <v>10</v>
      </c>
      <c r="H19" s="307"/>
      <c r="I19" s="307"/>
      <c r="J19" s="307"/>
      <c r="K19" s="307"/>
      <c r="L19" s="307"/>
      <c r="M19" s="307"/>
      <c r="N19" s="307"/>
      <c r="O19" s="307"/>
      <c r="P19" s="62">
        <v>1170</v>
      </c>
      <c r="Q19" s="63"/>
      <c r="R19" s="63"/>
      <c r="S19" s="63"/>
      <c r="T19" s="63"/>
      <c r="U19" s="63"/>
      <c r="V19" s="64"/>
      <c r="W19" s="62">
        <v>427</v>
      </c>
      <c r="X19" s="63"/>
      <c r="Y19" s="63"/>
      <c r="Z19" s="63"/>
      <c r="AA19" s="63"/>
      <c r="AB19" s="63"/>
      <c r="AC19" s="64"/>
      <c r="AD19" s="62">
        <f>98.26+240.699</f>
        <v>338.959</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c r="A20" s="460"/>
      <c r="B20" s="461"/>
      <c r="C20" s="461"/>
      <c r="D20" s="461"/>
      <c r="E20" s="461"/>
      <c r="F20" s="462"/>
      <c r="G20" s="306" t="s">
        <v>11</v>
      </c>
      <c r="H20" s="307"/>
      <c r="I20" s="307"/>
      <c r="J20" s="307"/>
      <c r="K20" s="307"/>
      <c r="L20" s="307"/>
      <c r="M20" s="307"/>
      <c r="N20" s="307"/>
      <c r="O20" s="307"/>
      <c r="P20" s="314">
        <f>IF(P18=0, "-", P19/P18)</f>
        <v>0.80801104972375692</v>
      </c>
      <c r="Q20" s="314"/>
      <c r="R20" s="314"/>
      <c r="S20" s="314"/>
      <c r="T20" s="314"/>
      <c r="U20" s="314"/>
      <c r="V20" s="314"/>
      <c r="W20" s="314">
        <f>IF(W18=0, "-", W19/W18)</f>
        <v>0.66304347826086951</v>
      </c>
      <c r="X20" s="314"/>
      <c r="Y20" s="314"/>
      <c r="Z20" s="314"/>
      <c r="AA20" s="314"/>
      <c r="AB20" s="314"/>
      <c r="AC20" s="314"/>
      <c r="AD20" s="314">
        <f>IF(AD18=0, "-", AD19/AD18)</f>
        <v>0.97682708933717577</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3"/>
      <c r="Z22" s="274"/>
      <c r="AA22" s="275"/>
      <c r="AB22" s="130"/>
      <c r="AC22" s="125"/>
      <c r="AD22" s="126"/>
      <c r="AE22" s="131"/>
      <c r="AF22" s="124"/>
      <c r="AG22" s="124"/>
      <c r="AH22" s="124"/>
      <c r="AI22" s="279"/>
      <c r="AJ22" s="131"/>
      <c r="AK22" s="124"/>
      <c r="AL22" s="124"/>
      <c r="AM22" s="124"/>
      <c r="AN22" s="279"/>
      <c r="AO22" s="131"/>
      <c r="AP22" s="124"/>
      <c r="AQ22" s="124"/>
      <c r="AR22" s="124"/>
      <c r="AS22" s="279"/>
      <c r="AT22" s="58"/>
      <c r="AU22" s="101">
        <v>27</v>
      </c>
      <c r="AV22" s="101"/>
      <c r="AW22" s="99" t="s">
        <v>355</v>
      </c>
      <c r="AX22" s="100"/>
    </row>
    <row r="23" spans="1:50" ht="22.5" customHeight="1">
      <c r="A23" s="210"/>
      <c r="B23" s="208"/>
      <c r="C23" s="208"/>
      <c r="D23" s="208"/>
      <c r="E23" s="208"/>
      <c r="F23" s="209"/>
      <c r="G23" s="315" t="s">
        <v>441</v>
      </c>
      <c r="H23" s="282"/>
      <c r="I23" s="282"/>
      <c r="J23" s="282"/>
      <c r="K23" s="282"/>
      <c r="L23" s="282"/>
      <c r="M23" s="282"/>
      <c r="N23" s="282"/>
      <c r="O23" s="283"/>
      <c r="P23" s="248" t="s">
        <v>388</v>
      </c>
      <c r="Q23" s="189"/>
      <c r="R23" s="189"/>
      <c r="S23" s="189"/>
      <c r="T23" s="189"/>
      <c r="U23" s="189"/>
      <c r="V23" s="189"/>
      <c r="W23" s="189"/>
      <c r="X23" s="190"/>
      <c r="Y23" s="287" t="s">
        <v>14</v>
      </c>
      <c r="Z23" s="288"/>
      <c r="AA23" s="289"/>
      <c r="AB23" s="652" t="s">
        <v>389</v>
      </c>
      <c r="AC23" s="290"/>
      <c r="AD23" s="290"/>
      <c r="AE23" s="84">
        <v>27.58</v>
      </c>
      <c r="AF23" s="85"/>
      <c r="AG23" s="85"/>
      <c r="AH23" s="85"/>
      <c r="AI23" s="86"/>
      <c r="AJ23" s="84">
        <f>27.58+19.4</f>
        <v>46.98</v>
      </c>
      <c r="AK23" s="85"/>
      <c r="AL23" s="85"/>
      <c r="AM23" s="85"/>
      <c r="AN23" s="86"/>
      <c r="AO23" s="84">
        <f>27.58+19.4+44.81</f>
        <v>91.789999999999992</v>
      </c>
      <c r="AP23" s="85"/>
      <c r="AQ23" s="85"/>
      <c r="AR23" s="85"/>
      <c r="AS23" s="86"/>
      <c r="AT23" s="220"/>
      <c r="AU23" s="220"/>
      <c r="AV23" s="220"/>
      <c r="AW23" s="220"/>
      <c r="AX23" s="221"/>
    </row>
    <row r="24" spans="1:50" ht="22.5" customHeight="1">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6" t="s">
        <v>65</v>
      </c>
      <c r="Z24" s="112"/>
      <c r="AA24" s="162"/>
      <c r="AB24" s="329" t="s">
        <v>389</v>
      </c>
      <c r="AC24" s="280"/>
      <c r="AD24" s="280"/>
      <c r="AE24" s="84">
        <v>80</v>
      </c>
      <c r="AF24" s="85"/>
      <c r="AG24" s="85"/>
      <c r="AH24" s="85"/>
      <c r="AI24" s="86"/>
      <c r="AJ24" s="84">
        <v>120</v>
      </c>
      <c r="AK24" s="85"/>
      <c r="AL24" s="85"/>
      <c r="AM24" s="85"/>
      <c r="AN24" s="86"/>
      <c r="AO24" s="84">
        <v>160</v>
      </c>
      <c r="AP24" s="85"/>
      <c r="AQ24" s="85"/>
      <c r="AR24" s="85"/>
      <c r="AS24" s="86"/>
      <c r="AT24" s="84">
        <v>200</v>
      </c>
      <c r="AU24" s="85"/>
      <c r="AV24" s="85"/>
      <c r="AW24" s="85"/>
      <c r="AX24" s="87"/>
    </row>
    <row r="25" spans="1:50" ht="22.5" customHeight="1">
      <c r="A25" s="662"/>
      <c r="B25" s="663"/>
      <c r="C25" s="663"/>
      <c r="D25" s="663"/>
      <c r="E25" s="663"/>
      <c r="F25" s="664"/>
      <c r="G25" s="316"/>
      <c r="H25" s="317"/>
      <c r="I25" s="317"/>
      <c r="J25" s="317"/>
      <c r="K25" s="317"/>
      <c r="L25" s="317"/>
      <c r="M25" s="317"/>
      <c r="N25" s="317"/>
      <c r="O25" s="318"/>
      <c r="P25" s="191"/>
      <c r="Q25" s="191"/>
      <c r="R25" s="191"/>
      <c r="S25" s="191"/>
      <c r="T25" s="191"/>
      <c r="U25" s="191"/>
      <c r="V25" s="191"/>
      <c r="W25" s="191"/>
      <c r="X25" s="192"/>
      <c r="Y25" s="111" t="s">
        <v>15</v>
      </c>
      <c r="Z25" s="112"/>
      <c r="AA25" s="162"/>
      <c r="AB25" s="674" t="s">
        <v>359</v>
      </c>
      <c r="AC25" s="258"/>
      <c r="AD25" s="258"/>
      <c r="AE25" s="84">
        <f>AE23/AE24%</f>
        <v>34.474999999999994</v>
      </c>
      <c r="AF25" s="85"/>
      <c r="AG25" s="85"/>
      <c r="AH25" s="85"/>
      <c r="AI25" s="86"/>
      <c r="AJ25" s="84">
        <f>AJ23/AJ24%</f>
        <v>39.15</v>
      </c>
      <c r="AK25" s="85"/>
      <c r="AL25" s="85"/>
      <c r="AM25" s="85"/>
      <c r="AN25" s="86"/>
      <c r="AO25" s="84">
        <f>AO23/AO24%</f>
        <v>57.368749999999991</v>
      </c>
      <c r="AP25" s="85"/>
      <c r="AQ25" s="85"/>
      <c r="AR25" s="85"/>
      <c r="AS25" s="86"/>
      <c r="AT25" s="262"/>
      <c r="AU25" s="263"/>
      <c r="AV25" s="263"/>
      <c r="AW25" s="263"/>
      <c r="AX25" s="264"/>
    </row>
    <row r="26" spans="1:50" ht="18.75" hidden="1" customHeight="1">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3" t="s">
        <v>303</v>
      </c>
      <c r="AU26" s="654"/>
      <c r="AV26" s="654"/>
      <c r="AW26" s="654"/>
      <c r="AX26" s="655"/>
    </row>
    <row r="27" spans="1:50" ht="18.75" hidden="1" customHeight="1">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3"/>
      <c r="Z27" s="274"/>
      <c r="AA27" s="275"/>
      <c r="AB27" s="130"/>
      <c r="AC27" s="125"/>
      <c r="AD27" s="126"/>
      <c r="AE27" s="131"/>
      <c r="AF27" s="124"/>
      <c r="AG27" s="124"/>
      <c r="AH27" s="124"/>
      <c r="AI27" s="279"/>
      <c r="AJ27" s="131"/>
      <c r="AK27" s="124"/>
      <c r="AL27" s="124"/>
      <c r="AM27" s="124"/>
      <c r="AN27" s="279"/>
      <c r="AO27" s="131"/>
      <c r="AP27" s="124"/>
      <c r="AQ27" s="124"/>
      <c r="AR27" s="124"/>
      <c r="AS27" s="279"/>
      <c r="AT27" s="58"/>
      <c r="AU27" s="101"/>
      <c r="AV27" s="101"/>
      <c r="AW27" s="99" t="s">
        <v>355</v>
      </c>
      <c r="AX27" s="100"/>
    </row>
    <row r="28" spans="1:50" ht="22.5" hidden="1" customHeight="1">
      <c r="A28" s="210"/>
      <c r="B28" s="208"/>
      <c r="C28" s="208"/>
      <c r="D28" s="208"/>
      <c r="E28" s="208"/>
      <c r="F28" s="209"/>
      <c r="G28" s="315"/>
      <c r="H28" s="282"/>
      <c r="I28" s="282"/>
      <c r="J28" s="282"/>
      <c r="K28" s="282"/>
      <c r="L28" s="282"/>
      <c r="M28" s="282"/>
      <c r="N28" s="282"/>
      <c r="O28" s="283"/>
      <c r="P28" s="248"/>
      <c r="Q28" s="189"/>
      <c r="R28" s="189"/>
      <c r="S28" s="189"/>
      <c r="T28" s="189"/>
      <c r="U28" s="189"/>
      <c r="V28" s="189"/>
      <c r="W28" s="189"/>
      <c r="X28" s="190"/>
      <c r="Y28" s="287" t="s">
        <v>14</v>
      </c>
      <c r="Z28" s="288"/>
      <c r="AA28" s="289"/>
      <c r="AB28" s="290"/>
      <c r="AC28" s="290"/>
      <c r="AD28" s="290"/>
      <c r="AE28" s="84"/>
      <c r="AF28" s="85"/>
      <c r="AG28" s="85"/>
      <c r="AH28" s="85"/>
      <c r="AI28" s="86"/>
      <c r="AJ28" s="84"/>
      <c r="AK28" s="85"/>
      <c r="AL28" s="85"/>
      <c r="AM28" s="85"/>
      <c r="AN28" s="86"/>
      <c r="AO28" s="84"/>
      <c r="AP28" s="85"/>
      <c r="AQ28" s="85"/>
      <c r="AR28" s="85"/>
      <c r="AS28" s="86"/>
      <c r="AT28" s="220"/>
      <c r="AU28" s="220"/>
      <c r="AV28" s="220"/>
      <c r="AW28" s="220"/>
      <c r="AX28" s="221"/>
    </row>
    <row r="29" spans="1:50" ht="22.5" hidden="1" customHeight="1">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6" t="s">
        <v>65</v>
      </c>
      <c r="Z29" s="112"/>
      <c r="AA29" s="162"/>
      <c r="AB29" s="280"/>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2"/>
      <c r="B30" s="663"/>
      <c r="C30" s="663"/>
      <c r="D30" s="663"/>
      <c r="E30" s="663"/>
      <c r="F30" s="664"/>
      <c r="G30" s="316"/>
      <c r="H30" s="317"/>
      <c r="I30" s="317"/>
      <c r="J30" s="317"/>
      <c r="K30" s="317"/>
      <c r="L30" s="317"/>
      <c r="M30" s="317"/>
      <c r="N30" s="317"/>
      <c r="O30" s="318"/>
      <c r="P30" s="191"/>
      <c r="Q30" s="191"/>
      <c r="R30" s="191"/>
      <c r="S30" s="191"/>
      <c r="T30" s="191"/>
      <c r="U30" s="191"/>
      <c r="V30" s="191"/>
      <c r="W30" s="191"/>
      <c r="X30" s="192"/>
      <c r="Y30" s="111" t="s">
        <v>15</v>
      </c>
      <c r="Z30" s="112"/>
      <c r="AA30" s="162"/>
      <c r="AB30" s="258" t="s">
        <v>16</v>
      </c>
      <c r="AC30" s="258"/>
      <c r="AD30" s="258"/>
      <c r="AE30" s="84"/>
      <c r="AF30" s="85"/>
      <c r="AG30" s="85"/>
      <c r="AH30" s="85"/>
      <c r="AI30" s="86"/>
      <c r="AJ30" s="84"/>
      <c r="AK30" s="85"/>
      <c r="AL30" s="85"/>
      <c r="AM30" s="85"/>
      <c r="AN30" s="86"/>
      <c r="AO30" s="84"/>
      <c r="AP30" s="85"/>
      <c r="AQ30" s="85"/>
      <c r="AR30" s="85"/>
      <c r="AS30" s="86"/>
      <c r="AT30" s="262"/>
      <c r="AU30" s="263"/>
      <c r="AV30" s="263"/>
      <c r="AW30" s="263"/>
      <c r="AX30" s="264"/>
    </row>
    <row r="31" spans="1:50" ht="18.75" hidden="1" customHeight="1">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3"/>
      <c r="Z32" s="274"/>
      <c r="AA32" s="275"/>
      <c r="AB32" s="130"/>
      <c r="AC32" s="125"/>
      <c r="AD32" s="126"/>
      <c r="AE32" s="131"/>
      <c r="AF32" s="124"/>
      <c r="AG32" s="124"/>
      <c r="AH32" s="124"/>
      <c r="AI32" s="279"/>
      <c r="AJ32" s="131"/>
      <c r="AK32" s="124"/>
      <c r="AL32" s="124"/>
      <c r="AM32" s="124"/>
      <c r="AN32" s="279"/>
      <c r="AO32" s="131"/>
      <c r="AP32" s="124"/>
      <c r="AQ32" s="124"/>
      <c r="AR32" s="124"/>
      <c r="AS32" s="279"/>
      <c r="AT32" s="58"/>
      <c r="AU32" s="101"/>
      <c r="AV32" s="101"/>
      <c r="AW32" s="99" t="s">
        <v>355</v>
      </c>
      <c r="AX32" s="100"/>
    </row>
    <row r="33" spans="1:50" ht="22.5" hidden="1" customHeight="1">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6" t="s">
        <v>65</v>
      </c>
      <c r="Z34" s="112"/>
      <c r="AA34" s="162"/>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2"/>
      <c r="B35" s="663"/>
      <c r="C35" s="663"/>
      <c r="D35" s="663"/>
      <c r="E35" s="663"/>
      <c r="F35" s="664"/>
      <c r="G35" s="316"/>
      <c r="H35" s="317"/>
      <c r="I35" s="317"/>
      <c r="J35" s="317"/>
      <c r="K35" s="317"/>
      <c r="L35" s="317"/>
      <c r="M35" s="317"/>
      <c r="N35" s="317"/>
      <c r="O35" s="318"/>
      <c r="P35" s="191"/>
      <c r="Q35" s="191"/>
      <c r="R35" s="191"/>
      <c r="S35" s="191"/>
      <c r="T35" s="191"/>
      <c r="U35" s="191"/>
      <c r="V35" s="191"/>
      <c r="W35" s="191"/>
      <c r="X35" s="192"/>
      <c r="Y35" s="111" t="s">
        <v>15</v>
      </c>
      <c r="Z35" s="112"/>
      <c r="AA35" s="162"/>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hidden="1" customHeight="1">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3"/>
      <c r="Z37" s="274"/>
      <c r="AA37" s="275"/>
      <c r="AB37" s="130"/>
      <c r="AC37" s="125"/>
      <c r="AD37" s="126"/>
      <c r="AE37" s="131"/>
      <c r="AF37" s="124"/>
      <c r="AG37" s="124"/>
      <c r="AH37" s="124"/>
      <c r="AI37" s="279"/>
      <c r="AJ37" s="131"/>
      <c r="AK37" s="124"/>
      <c r="AL37" s="124"/>
      <c r="AM37" s="124"/>
      <c r="AN37" s="279"/>
      <c r="AO37" s="131"/>
      <c r="AP37" s="124"/>
      <c r="AQ37" s="124"/>
      <c r="AR37" s="124"/>
      <c r="AS37" s="279"/>
      <c r="AT37" s="58"/>
      <c r="AU37" s="101"/>
      <c r="AV37" s="101"/>
      <c r="AW37" s="99" t="s">
        <v>355</v>
      </c>
      <c r="AX37" s="100"/>
    </row>
    <row r="38" spans="1:50" ht="22.5" hidden="1" customHeight="1">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6" t="s">
        <v>65</v>
      </c>
      <c r="Z39" s="112"/>
      <c r="AA39" s="162"/>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2"/>
      <c r="B40" s="663"/>
      <c r="C40" s="663"/>
      <c r="D40" s="663"/>
      <c r="E40" s="663"/>
      <c r="F40" s="664"/>
      <c r="G40" s="316"/>
      <c r="H40" s="317"/>
      <c r="I40" s="317"/>
      <c r="J40" s="317"/>
      <c r="K40" s="317"/>
      <c r="L40" s="317"/>
      <c r="M40" s="317"/>
      <c r="N40" s="317"/>
      <c r="O40" s="318"/>
      <c r="P40" s="191"/>
      <c r="Q40" s="191"/>
      <c r="R40" s="191"/>
      <c r="S40" s="191"/>
      <c r="T40" s="191"/>
      <c r="U40" s="191"/>
      <c r="V40" s="191"/>
      <c r="W40" s="191"/>
      <c r="X40" s="192"/>
      <c r="Y40" s="111" t="s">
        <v>15</v>
      </c>
      <c r="Z40" s="112"/>
      <c r="AA40" s="162"/>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hidden="1" customHeight="1">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3"/>
      <c r="Z42" s="274"/>
      <c r="AA42" s="275"/>
      <c r="AB42" s="130"/>
      <c r="AC42" s="125"/>
      <c r="AD42" s="126"/>
      <c r="AE42" s="131"/>
      <c r="AF42" s="124"/>
      <c r="AG42" s="124"/>
      <c r="AH42" s="124"/>
      <c r="AI42" s="279"/>
      <c r="AJ42" s="131"/>
      <c r="AK42" s="124"/>
      <c r="AL42" s="124"/>
      <c r="AM42" s="124"/>
      <c r="AN42" s="279"/>
      <c r="AO42" s="131"/>
      <c r="AP42" s="124"/>
      <c r="AQ42" s="124"/>
      <c r="AR42" s="124"/>
      <c r="AS42" s="279"/>
      <c r="AT42" s="58"/>
      <c r="AU42" s="101"/>
      <c r="AV42" s="101"/>
      <c r="AW42" s="99" t="s">
        <v>355</v>
      </c>
      <c r="AX42" s="100"/>
    </row>
    <row r="43" spans="1:50" ht="22.5" hidden="1" customHeight="1">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6" t="s">
        <v>65</v>
      </c>
      <c r="Z44" s="112"/>
      <c r="AA44" s="162"/>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1"/>
      <c r="B45" s="212"/>
      <c r="C45" s="212"/>
      <c r="D45" s="212"/>
      <c r="E45" s="212"/>
      <c r="F45" s="213"/>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hidden="1" customHeight="1">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c r="A47" s="228" t="s">
        <v>320</v>
      </c>
      <c r="B47" s="677" t="s">
        <v>317</v>
      </c>
      <c r="C47" s="230"/>
      <c r="D47" s="230"/>
      <c r="E47" s="230"/>
      <c r="F47" s="231"/>
      <c r="G47" s="614" t="s">
        <v>311</v>
      </c>
      <c r="H47" s="614"/>
      <c r="I47" s="614"/>
      <c r="J47" s="614"/>
      <c r="K47" s="614"/>
      <c r="L47" s="614"/>
      <c r="M47" s="614"/>
      <c r="N47" s="614"/>
      <c r="O47" s="614"/>
      <c r="P47" s="614"/>
      <c r="Q47" s="614"/>
      <c r="R47" s="614"/>
      <c r="S47" s="614"/>
      <c r="T47" s="614"/>
      <c r="U47" s="614"/>
      <c r="V47" s="614"/>
      <c r="W47" s="614"/>
      <c r="X47" s="614"/>
      <c r="Y47" s="614"/>
      <c r="Z47" s="614"/>
      <c r="AA47" s="682"/>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c r="A48" s="228"/>
      <c r="B48" s="677"/>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8"/>
      <c r="B49" s="677"/>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7"/>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hidden="1" customHeight="1">
      <c r="A50" s="228"/>
      <c r="B50" s="677"/>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hidden="1" customHeight="1">
      <c r="A51" s="228"/>
      <c r="B51" s="678"/>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hidden="1" customHeight="1">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hidden="1" customHeight="1">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355</v>
      </c>
      <c r="AX53" s="100"/>
    </row>
    <row r="54" spans="1:50" ht="22.5" hidden="1" customHeight="1">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86</v>
      </c>
      <c r="Z54" s="256"/>
      <c r="AA54" s="257"/>
      <c r="AB54" s="362"/>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50"/>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2"/>
      <c r="AU56" s="263"/>
      <c r="AV56" s="263"/>
      <c r="AW56" s="263"/>
      <c r="AX56" s="264"/>
    </row>
    <row r="57" spans="1:50" ht="18.75" hidden="1" customHeight="1">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2"/>
      <c r="AE67" s="651" t="s">
        <v>69</v>
      </c>
      <c r="AF67" s="109"/>
      <c r="AG67" s="109"/>
      <c r="AH67" s="109"/>
      <c r="AI67" s="109"/>
      <c r="AJ67" s="651" t="s">
        <v>70</v>
      </c>
      <c r="AK67" s="109"/>
      <c r="AL67" s="109"/>
      <c r="AM67" s="109"/>
      <c r="AN67" s="109"/>
      <c r="AO67" s="651" t="s">
        <v>71</v>
      </c>
      <c r="AP67" s="109"/>
      <c r="AQ67" s="109"/>
      <c r="AR67" s="109"/>
      <c r="AS67" s="109"/>
      <c r="AT67" s="167" t="s">
        <v>74</v>
      </c>
      <c r="AU67" s="168"/>
      <c r="AV67" s="168"/>
      <c r="AW67" s="168"/>
      <c r="AX67" s="169"/>
    </row>
    <row r="68" spans="1:60" ht="22.5" customHeight="1">
      <c r="A68" s="179"/>
      <c r="B68" s="180"/>
      <c r="C68" s="180"/>
      <c r="D68" s="180"/>
      <c r="E68" s="180"/>
      <c r="F68" s="181"/>
      <c r="G68" s="248" t="s">
        <v>445</v>
      </c>
      <c r="H68" s="189"/>
      <c r="I68" s="189"/>
      <c r="J68" s="189"/>
      <c r="K68" s="189"/>
      <c r="L68" s="189"/>
      <c r="M68" s="189"/>
      <c r="N68" s="189"/>
      <c r="O68" s="189"/>
      <c r="P68" s="189"/>
      <c r="Q68" s="189"/>
      <c r="R68" s="189"/>
      <c r="S68" s="189"/>
      <c r="T68" s="189"/>
      <c r="U68" s="189"/>
      <c r="V68" s="189"/>
      <c r="W68" s="189"/>
      <c r="X68" s="190"/>
      <c r="Y68" s="326" t="s">
        <v>66</v>
      </c>
      <c r="Z68" s="327"/>
      <c r="AA68" s="328"/>
      <c r="AB68" s="196" t="s">
        <v>389</v>
      </c>
      <c r="AC68" s="197"/>
      <c r="AD68" s="198"/>
      <c r="AE68" s="84">
        <v>338</v>
      </c>
      <c r="AF68" s="85"/>
      <c r="AG68" s="85"/>
      <c r="AH68" s="85"/>
      <c r="AI68" s="86"/>
      <c r="AJ68" s="84">
        <v>83</v>
      </c>
      <c r="AK68" s="85"/>
      <c r="AL68" s="85"/>
      <c r="AM68" s="85"/>
      <c r="AN68" s="86"/>
      <c r="AO68" s="84">
        <v>106</v>
      </c>
      <c r="AP68" s="85"/>
      <c r="AQ68" s="85"/>
      <c r="AR68" s="85"/>
      <c r="AS68" s="86"/>
      <c r="AT68" s="199"/>
      <c r="AU68" s="199"/>
      <c r="AV68" s="199"/>
      <c r="AW68" s="199"/>
      <c r="AX68" s="200"/>
      <c r="AY68" s="10"/>
      <c r="AZ68" s="10"/>
      <c r="BA68" s="10"/>
      <c r="BB68" s="10"/>
      <c r="BC68" s="10"/>
    </row>
    <row r="69" spans="1:60" ht="22.5" customHeight="1">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6"/>
      <c r="AA69" s="147"/>
      <c r="AB69" s="204" t="s">
        <v>389</v>
      </c>
      <c r="AC69" s="205"/>
      <c r="AD69" s="206"/>
      <c r="AE69" s="84">
        <v>360</v>
      </c>
      <c r="AF69" s="85"/>
      <c r="AG69" s="85"/>
      <c r="AH69" s="85"/>
      <c r="AI69" s="86"/>
      <c r="AJ69" s="84">
        <v>92</v>
      </c>
      <c r="AK69" s="85"/>
      <c r="AL69" s="85"/>
      <c r="AM69" s="85"/>
      <c r="AN69" s="86"/>
      <c r="AO69" s="84">
        <v>123</v>
      </c>
      <c r="AP69" s="85"/>
      <c r="AQ69" s="85"/>
      <c r="AR69" s="85"/>
      <c r="AS69" s="86"/>
      <c r="AT69" s="84">
        <v>107</v>
      </c>
      <c r="AU69" s="85"/>
      <c r="AV69" s="85"/>
      <c r="AW69" s="85"/>
      <c r="AX69" s="87"/>
      <c r="AY69" s="10"/>
      <c r="AZ69" s="10"/>
      <c r="BA69" s="10"/>
      <c r="BB69" s="10"/>
      <c r="BC69" s="10"/>
      <c r="BD69" s="10"/>
      <c r="BE69" s="10"/>
      <c r="BF69" s="10"/>
      <c r="BG69" s="10"/>
      <c r="BH69" s="10"/>
    </row>
    <row r="70" spans="1:60" ht="33" hidden="1" customHeight="1">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2"/>
      <c r="AE70" s="166" t="s">
        <v>69</v>
      </c>
      <c r="AF70" s="161"/>
      <c r="AG70" s="161"/>
      <c r="AH70" s="161"/>
      <c r="AI70" s="188"/>
      <c r="AJ70" s="166" t="s">
        <v>70</v>
      </c>
      <c r="AK70" s="161"/>
      <c r="AL70" s="161"/>
      <c r="AM70" s="161"/>
      <c r="AN70" s="188"/>
      <c r="AO70" s="166" t="s">
        <v>71</v>
      </c>
      <c r="AP70" s="161"/>
      <c r="AQ70" s="161"/>
      <c r="AR70" s="161"/>
      <c r="AS70" s="188"/>
      <c r="AT70" s="167" t="s">
        <v>74</v>
      </c>
      <c r="AU70" s="168"/>
      <c r="AV70" s="168"/>
      <c r="AW70" s="168"/>
      <c r="AX70" s="169"/>
    </row>
    <row r="71" spans="1:60" ht="22.5" hidden="1" customHeight="1">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4"/>
      <c r="AF71" s="85"/>
      <c r="AG71" s="85"/>
      <c r="AH71" s="85"/>
      <c r="AI71" s="86"/>
      <c r="AJ71" s="84"/>
      <c r="AK71" s="85"/>
      <c r="AL71" s="85"/>
      <c r="AM71" s="85"/>
      <c r="AN71" s="86"/>
      <c r="AO71" s="84"/>
      <c r="AP71" s="85"/>
      <c r="AQ71" s="85"/>
      <c r="AR71" s="85"/>
      <c r="AS71" s="86"/>
      <c r="AT71" s="199"/>
      <c r="AU71" s="199"/>
      <c r="AV71" s="199"/>
      <c r="AW71" s="199"/>
      <c r="AX71" s="200"/>
      <c r="AY71" s="10"/>
      <c r="AZ71" s="10"/>
      <c r="BA71" s="10"/>
      <c r="BB71" s="10"/>
      <c r="BC71" s="10"/>
    </row>
    <row r="72" spans="1:60" ht="22.5" hidden="1" customHeight="1">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2"/>
      <c r="AE73" s="166" t="s">
        <v>69</v>
      </c>
      <c r="AF73" s="161"/>
      <c r="AG73" s="161"/>
      <c r="AH73" s="161"/>
      <c r="AI73" s="188"/>
      <c r="AJ73" s="166" t="s">
        <v>70</v>
      </c>
      <c r="AK73" s="161"/>
      <c r="AL73" s="161"/>
      <c r="AM73" s="161"/>
      <c r="AN73" s="188"/>
      <c r="AO73" s="166" t="s">
        <v>71</v>
      </c>
      <c r="AP73" s="161"/>
      <c r="AQ73" s="161"/>
      <c r="AR73" s="161"/>
      <c r="AS73" s="188"/>
      <c r="AT73" s="167" t="s">
        <v>74</v>
      </c>
      <c r="AU73" s="168"/>
      <c r="AV73" s="168"/>
      <c r="AW73" s="168"/>
      <c r="AX73" s="169"/>
    </row>
    <row r="74" spans="1:60" ht="22.5" hidden="1" customHeight="1">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4"/>
      <c r="AF74" s="85"/>
      <c r="AG74" s="85"/>
      <c r="AH74" s="85"/>
      <c r="AI74" s="86"/>
      <c r="AJ74" s="84"/>
      <c r="AK74" s="85"/>
      <c r="AL74" s="85"/>
      <c r="AM74" s="85"/>
      <c r="AN74" s="86"/>
      <c r="AO74" s="84"/>
      <c r="AP74" s="85"/>
      <c r="AQ74" s="85"/>
      <c r="AR74" s="85"/>
      <c r="AS74" s="86"/>
      <c r="AT74" s="199"/>
      <c r="AU74" s="199"/>
      <c r="AV74" s="199"/>
      <c r="AW74" s="199"/>
      <c r="AX74" s="200"/>
      <c r="AY74" s="10"/>
      <c r="AZ74" s="10"/>
      <c r="BA74" s="10"/>
      <c r="BB74" s="10"/>
      <c r="BC74" s="10"/>
    </row>
    <row r="75" spans="1:60" ht="22.5" hidden="1" customHeight="1">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2"/>
      <c r="AE76" s="166" t="s">
        <v>69</v>
      </c>
      <c r="AF76" s="161"/>
      <c r="AG76" s="161"/>
      <c r="AH76" s="161"/>
      <c r="AI76" s="188"/>
      <c r="AJ76" s="166" t="s">
        <v>70</v>
      </c>
      <c r="AK76" s="161"/>
      <c r="AL76" s="161"/>
      <c r="AM76" s="161"/>
      <c r="AN76" s="188"/>
      <c r="AO76" s="166" t="s">
        <v>71</v>
      </c>
      <c r="AP76" s="161"/>
      <c r="AQ76" s="161"/>
      <c r="AR76" s="161"/>
      <c r="AS76" s="188"/>
      <c r="AT76" s="167" t="s">
        <v>74</v>
      </c>
      <c r="AU76" s="168"/>
      <c r="AV76" s="168"/>
      <c r="AW76" s="168"/>
      <c r="AX76" s="169"/>
    </row>
    <row r="77" spans="1:60" ht="22.5" hidden="1" customHeight="1">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hidden="1" customHeight="1">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2"/>
      <c r="AE79" s="166" t="s">
        <v>69</v>
      </c>
      <c r="AF79" s="161"/>
      <c r="AG79" s="161"/>
      <c r="AH79" s="161"/>
      <c r="AI79" s="188"/>
      <c r="AJ79" s="166" t="s">
        <v>70</v>
      </c>
      <c r="AK79" s="161"/>
      <c r="AL79" s="161"/>
      <c r="AM79" s="161"/>
      <c r="AN79" s="188"/>
      <c r="AO79" s="166" t="s">
        <v>71</v>
      </c>
      <c r="AP79" s="161"/>
      <c r="AQ79" s="161"/>
      <c r="AR79" s="161"/>
      <c r="AS79" s="188"/>
      <c r="AT79" s="167" t="s">
        <v>74</v>
      </c>
      <c r="AU79" s="168"/>
      <c r="AV79" s="168"/>
      <c r="AW79" s="168"/>
      <c r="AX79" s="169"/>
    </row>
    <row r="80" spans="1:60" ht="22.5" hidden="1" customHeight="1">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91.5" customHeight="1">
      <c r="A83" s="120"/>
      <c r="B83" s="118"/>
      <c r="C83" s="118"/>
      <c r="D83" s="118"/>
      <c r="E83" s="118"/>
      <c r="F83" s="119"/>
      <c r="G83" s="135" t="s">
        <v>442</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73" t="s">
        <v>437</v>
      </c>
      <c r="AF83" s="174"/>
      <c r="AG83" s="174"/>
      <c r="AH83" s="174"/>
      <c r="AI83" s="175"/>
      <c r="AJ83" s="173" t="s">
        <v>438</v>
      </c>
      <c r="AK83" s="174"/>
      <c r="AL83" s="174"/>
      <c r="AM83" s="174"/>
      <c r="AN83" s="175"/>
      <c r="AO83" s="173" t="s">
        <v>436</v>
      </c>
      <c r="AP83" s="174"/>
      <c r="AQ83" s="174"/>
      <c r="AR83" s="174"/>
      <c r="AS83" s="175"/>
      <c r="AT83" s="84" t="s">
        <v>390</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375</v>
      </c>
      <c r="AC84" s="149"/>
      <c r="AD84" s="150"/>
      <c r="AE84" s="148" t="s">
        <v>443</v>
      </c>
      <c r="AF84" s="149"/>
      <c r="AG84" s="149"/>
      <c r="AH84" s="149"/>
      <c r="AI84" s="150"/>
      <c r="AJ84" s="148" t="s">
        <v>444</v>
      </c>
      <c r="AK84" s="149"/>
      <c r="AL84" s="149"/>
      <c r="AM84" s="149"/>
      <c r="AN84" s="150"/>
      <c r="AO84" s="148" t="s">
        <v>444</v>
      </c>
      <c r="AP84" s="149"/>
      <c r="AQ84" s="149"/>
      <c r="AR84" s="149"/>
      <c r="AS84" s="150"/>
      <c r="AT84" s="148" t="s">
        <v>444</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c r="A98" s="371"/>
      <c r="B98" s="372"/>
      <c r="C98" s="406" t="s">
        <v>391</v>
      </c>
      <c r="D98" s="407"/>
      <c r="E98" s="407"/>
      <c r="F98" s="407"/>
      <c r="G98" s="407"/>
      <c r="H98" s="407"/>
      <c r="I98" s="407"/>
      <c r="J98" s="407"/>
      <c r="K98" s="408"/>
      <c r="L98" s="62">
        <v>25</v>
      </c>
      <c r="M98" s="63"/>
      <c r="N98" s="63"/>
      <c r="O98" s="63"/>
      <c r="P98" s="63"/>
      <c r="Q98" s="64"/>
      <c r="R98" s="62"/>
      <c r="S98" s="63"/>
      <c r="T98" s="63"/>
      <c r="U98" s="63"/>
      <c r="V98" s="63"/>
      <c r="W98" s="64"/>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c r="A99" s="371"/>
      <c r="B99" s="372"/>
      <c r="C99" s="152" t="s">
        <v>392</v>
      </c>
      <c r="D99" s="153"/>
      <c r="E99" s="153"/>
      <c r="F99" s="153"/>
      <c r="G99" s="153"/>
      <c r="H99" s="153"/>
      <c r="I99" s="153"/>
      <c r="J99" s="153"/>
      <c r="K99" s="154"/>
      <c r="L99" s="62">
        <v>198</v>
      </c>
      <c r="M99" s="63"/>
      <c r="N99" s="63"/>
      <c r="O99" s="63"/>
      <c r="P99" s="63"/>
      <c r="Q99" s="64"/>
      <c r="R99" s="62"/>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15" customHeight="1">
      <c r="A100" s="371"/>
      <c r="B100" s="372"/>
      <c r="C100" s="152"/>
      <c r="D100" s="153"/>
      <c r="E100" s="153"/>
      <c r="F100" s="153"/>
      <c r="G100" s="153"/>
      <c r="H100" s="153"/>
      <c r="I100" s="153"/>
      <c r="J100" s="153"/>
      <c r="K100" s="154"/>
      <c r="L100" s="62"/>
      <c r="M100" s="63"/>
      <c r="N100" s="63"/>
      <c r="O100" s="63"/>
      <c r="P100" s="63"/>
      <c r="Q100" s="64"/>
      <c r="R100" s="62"/>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14.25" customHeight="1">
      <c r="A101" s="371"/>
      <c r="B101" s="372"/>
      <c r="C101" s="152"/>
      <c r="D101" s="153"/>
      <c r="E101" s="153"/>
      <c r="F101" s="153"/>
      <c r="G101" s="153"/>
      <c r="H101" s="153"/>
      <c r="I101" s="153"/>
      <c r="J101" s="153"/>
      <c r="K101" s="154"/>
      <c r="L101" s="62"/>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13.5" customHeight="1">
      <c r="A102" s="371"/>
      <c r="B102" s="372"/>
      <c r="C102" s="152"/>
      <c r="D102" s="153"/>
      <c r="E102" s="153"/>
      <c r="F102" s="153"/>
      <c r="G102" s="153"/>
      <c r="H102" s="153"/>
      <c r="I102" s="153"/>
      <c r="J102" s="153"/>
      <c r="K102" s="154"/>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15" customHeight="1">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373"/>
      <c r="B104" s="374"/>
      <c r="C104" s="363" t="s">
        <v>22</v>
      </c>
      <c r="D104" s="364"/>
      <c r="E104" s="364"/>
      <c r="F104" s="364"/>
      <c r="G104" s="364"/>
      <c r="H104" s="364"/>
      <c r="I104" s="364"/>
      <c r="J104" s="364"/>
      <c r="K104" s="365"/>
      <c r="L104" s="366">
        <f>SUM(L98:Q103)</f>
        <v>223</v>
      </c>
      <c r="M104" s="367"/>
      <c r="N104" s="367"/>
      <c r="O104" s="367"/>
      <c r="P104" s="367"/>
      <c r="Q104" s="368"/>
      <c r="R104" s="366">
        <f>SUM(R98:W103)</f>
        <v>0</v>
      </c>
      <c r="S104" s="367"/>
      <c r="T104" s="367"/>
      <c r="U104" s="367"/>
      <c r="V104" s="367"/>
      <c r="W104" s="368"/>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62.25" customHeight="1">
      <c r="A108" s="300" t="s">
        <v>312</v>
      </c>
      <c r="B108" s="301"/>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377</v>
      </c>
      <c r="AE108" s="598"/>
      <c r="AF108" s="598"/>
      <c r="AG108" s="594" t="s">
        <v>447</v>
      </c>
      <c r="AH108" s="595"/>
      <c r="AI108" s="595"/>
      <c r="AJ108" s="595"/>
      <c r="AK108" s="595"/>
      <c r="AL108" s="595"/>
      <c r="AM108" s="595"/>
      <c r="AN108" s="595"/>
      <c r="AO108" s="595"/>
      <c r="AP108" s="595"/>
      <c r="AQ108" s="595"/>
      <c r="AR108" s="595"/>
      <c r="AS108" s="595"/>
      <c r="AT108" s="595"/>
      <c r="AU108" s="595"/>
      <c r="AV108" s="595"/>
      <c r="AW108" s="595"/>
      <c r="AX108" s="596"/>
    </row>
    <row r="109" spans="1:50" ht="54.75" customHeight="1">
      <c r="A109" s="302"/>
      <c r="B109" s="303"/>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377</v>
      </c>
      <c r="AE109" s="436"/>
      <c r="AF109" s="436"/>
      <c r="AG109" s="297" t="s">
        <v>446</v>
      </c>
      <c r="AH109" s="298"/>
      <c r="AI109" s="298"/>
      <c r="AJ109" s="298"/>
      <c r="AK109" s="298"/>
      <c r="AL109" s="298"/>
      <c r="AM109" s="298"/>
      <c r="AN109" s="298"/>
      <c r="AO109" s="298"/>
      <c r="AP109" s="298"/>
      <c r="AQ109" s="298"/>
      <c r="AR109" s="298"/>
      <c r="AS109" s="298"/>
      <c r="AT109" s="298"/>
      <c r="AU109" s="298"/>
      <c r="AV109" s="298"/>
      <c r="AW109" s="298"/>
      <c r="AX109" s="299"/>
    </row>
    <row r="110" spans="1:50" ht="63.75" customHeight="1">
      <c r="A110" s="304"/>
      <c r="B110" s="305"/>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377</v>
      </c>
      <c r="AE110" s="579"/>
      <c r="AF110" s="579"/>
      <c r="AG110" s="524" t="s">
        <v>448</v>
      </c>
      <c r="AH110" s="191"/>
      <c r="AI110" s="191"/>
      <c r="AJ110" s="191"/>
      <c r="AK110" s="191"/>
      <c r="AL110" s="191"/>
      <c r="AM110" s="191"/>
      <c r="AN110" s="191"/>
      <c r="AO110" s="191"/>
      <c r="AP110" s="191"/>
      <c r="AQ110" s="191"/>
      <c r="AR110" s="191"/>
      <c r="AS110" s="191"/>
      <c r="AT110" s="191"/>
      <c r="AU110" s="191"/>
      <c r="AV110" s="191"/>
      <c r="AW110" s="191"/>
      <c r="AX110" s="525"/>
    </row>
    <row r="111" spans="1:50" ht="47.25" customHeight="1">
      <c r="A111" s="543" t="s">
        <v>46</v>
      </c>
      <c r="B111" s="580"/>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1" t="s">
        <v>377</v>
      </c>
      <c r="AE111" s="432"/>
      <c r="AF111" s="432"/>
      <c r="AG111" s="294" t="s">
        <v>449</v>
      </c>
      <c r="AH111" s="295"/>
      <c r="AI111" s="295"/>
      <c r="AJ111" s="295"/>
      <c r="AK111" s="295"/>
      <c r="AL111" s="295"/>
      <c r="AM111" s="295"/>
      <c r="AN111" s="295"/>
      <c r="AO111" s="295"/>
      <c r="AP111" s="295"/>
      <c r="AQ111" s="295"/>
      <c r="AR111" s="295"/>
      <c r="AS111" s="295"/>
      <c r="AT111" s="295"/>
      <c r="AU111" s="295"/>
      <c r="AV111" s="295"/>
      <c r="AW111" s="295"/>
      <c r="AX111" s="296"/>
    </row>
    <row r="112" spans="1:50" ht="19.5" customHeight="1">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5" t="s">
        <v>393</v>
      </c>
      <c r="AE112" s="436"/>
      <c r="AF112" s="436"/>
      <c r="AG112" s="297"/>
      <c r="AH112" s="298"/>
      <c r="AI112" s="298"/>
      <c r="AJ112" s="298"/>
      <c r="AK112" s="298"/>
      <c r="AL112" s="298"/>
      <c r="AM112" s="298"/>
      <c r="AN112" s="298"/>
      <c r="AO112" s="298"/>
      <c r="AP112" s="298"/>
      <c r="AQ112" s="298"/>
      <c r="AR112" s="298"/>
      <c r="AS112" s="298"/>
      <c r="AT112" s="298"/>
      <c r="AU112" s="298"/>
      <c r="AV112" s="298"/>
      <c r="AW112" s="298"/>
      <c r="AX112" s="299"/>
    </row>
    <row r="113" spans="1:64" ht="19.5" customHeight="1">
      <c r="A113" s="581"/>
      <c r="B113" s="582"/>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393</v>
      </c>
      <c r="AE113" s="436"/>
      <c r="AF113" s="436"/>
      <c r="AG113" s="297"/>
      <c r="AH113" s="298"/>
      <c r="AI113" s="298"/>
      <c r="AJ113" s="298"/>
      <c r="AK113" s="298"/>
      <c r="AL113" s="298"/>
      <c r="AM113" s="298"/>
      <c r="AN113" s="298"/>
      <c r="AO113" s="298"/>
      <c r="AP113" s="298"/>
      <c r="AQ113" s="298"/>
      <c r="AR113" s="298"/>
      <c r="AS113" s="298"/>
      <c r="AT113" s="298"/>
      <c r="AU113" s="298"/>
      <c r="AV113" s="298"/>
      <c r="AW113" s="298"/>
      <c r="AX113" s="299"/>
    </row>
    <row r="114" spans="1:64" ht="48.75" customHeight="1">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5" t="s">
        <v>377</v>
      </c>
      <c r="AE114" s="436"/>
      <c r="AF114" s="436"/>
      <c r="AG114" s="297" t="s">
        <v>450</v>
      </c>
      <c r="AH114" s="298"/>
      <c r="AI114" s="298"/>
      <c r="AJ114" s="298"/>
      <c r="AK114" s="298"/>
      <c r="AL114" s="298"/>
      <c r="AM114" s="298"/>
      <c r="AN114" s="298"/>
      <c r="AO114" s="298"/>
      <c r="AP114" s="298"/>
      <c r="AQ114" s="298"/>
      <c r="AR114" s="298"/>
      <c r="AS114" s="298"/>
      <c r="AT114" s="298"/>
      <c r="AU114" s="298"/>
      <c r="AV114" s="298"/>
      <c r="AW114" s="298"/>
      <c r="AX114" s="299"/>
    </row>
    <row r="115" spans="1:64" ht="48.75" customHeight="1">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5" t="s">
        <v>377</v>
      </c>
      <c r="AE115" s="436"/>
      <c r="AF115" s="436"/>
      <c r="AG115" s="297" t="s">
        <v>451</v>
      </c>
      <c r="AH115" s="298"/>
      <c r="AI115" s="298"/>
      <c r="AJ115" s="298"/>
      <c r="AK115" s="298"/>
      <c r="AL115" s="298"/>
      <c r="AM115" s="298"/>
      <c r="AN115" s="298"/>
      <c r="AO115" s="298"/>
      <c r="AP115" s="298"/>
      <c r="AQ115" s="298"/>
      <c r="AR115" s="298"/>
      <c r="AS115" s="298"/>
      <c r="AT115" s="298"/>
      <c r="AU115" s="298"/>
      <c r="AV115" s="298"/>
      <c r="AW115" s="298"/>
      <c r="AX115" s="299"/>
    </row>
    <row r="116" spans="1:64" ht="18.75" customHeight="1">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626" t="s">
        <v>393</v>
      </c>
      <c r="AE116" s="627"/>
      <c r="AF116" s="627"/>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36" customHeight="1">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377</v>
      </c>
      <c r="AE117" s="579"/>
      <c r="AF117" s="588"/>
      <c r="AG117" s="592" t="s">
        <v>452</v>
      </c>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64" ht="18.75" customHeight="1">
      <c r="A118" s="543"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1" t="s">
        <v>393</v>
      </c>
      <c r="AE118" s="432"/>
      <c r="AF118" s="631"/>
      <c r="AG118" s="294"/>
      <c r="AH118" s="295"/>
      <c r="AI118" s="295"/>
      <c r="AJ118" s="295"/>
      <c r="AK118" s="295"/>
      <c r="AL118" s="295"/>
      <c r="AM118" s="295"/>
      <c r="AN118" s="295"/>
      <c r="AO118" s="295"/>
      <c r="AP118" s="295"/>
      <c r="AQ118" s="295"/>
      <c r="AR118" s="295"/>
      <c r="AS118" s="295"/>
      <c r="AT118" s="295"/>
      <c r="AU118" s="295"/>
      <c r="AV118" s="295"/>
      <c r="AW118" s="295"/>
      <c r="AX118" s="296"/>
    </row>
    <row r="119" spans="1:64" ht="45" customHeight="1">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377</v>
      </c>
      <c r="AE119" s="600"/>
      <c r="AF119" s="600"/>
      <c r="AG119" s="297" t="s">
        <v>453</v>
      </c>
      <c r="AH119" s="298"/>
      <c r="AI119" s="298"/>
      <c r="AJ119" s="298"/>
      <c r="AK119" s="298"/>
      <c r="AL119" s="298"/>
      <c r="AM119" s="298"/>
      <c r="AN119" s="298"/>
      <c r="AO119" s="298"/>
      <c r="AP119" s="298"/>
      <c r="AQ119" s="298"/>
      <c r="AR119" s="298"/>
      <c r="AS119" s="298"/>
      <c r="AT119" s="298"/>
      <c r="AU119" s="298"/>
      <c r="AV119" s="298"/>
      <c r="AW119" s="298"/>
      <c r="AX119" s="299"/>
    </row>
    <row r="120" spans="1:64" ht="32.25" customHeight="1">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435</v>
      </c>
      <c r="AE120" s="436"/>
      <c r="AF120" s="436"/>
      <c r="AG120" s="297" t="s">
        <v>455</v>
      </c>
      <c r="AH120" s="298"/>
      <c r="AI120" s="298"/>
      <c r="AJ120" s="298"/>
      <c r="AK120" s="298"/>
      <c r="AL120" s="298"/>
      <c r="AM120" s="298"/>
      <c r="AN120" s="298"/>
      <c r="AO120" s="298"/>
      <c r="AP120" s="298"/>
      <c r="AQ120" s="298"/>
      <c r="AR120" s="298"/>
      <c r="AS120" s="298"/>
      <c r="AT120" s="298"/>
      <c r="AU120" s="298"/>
      <c r="AV120" s="298"/>
      <c r="AW120" s="298"/>
      <c r="AX120" s="299"/>
    </row>
    <row r="121" spans="1:64" ht="48" customHeight="1">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5" t="s">
        <v>377</v>
      </c>
      <c r="AE121" s="436"/>
      <c r="AF121" s="436"/>
      <c r="AG121" s="524" t="s">
        <v>454</v>
      </c>
      <c r="AH121" s="191"/>
      <c r="AI121" s="191"/>
      <c r="AJ121" s="191"/>
      <c r="AK121" s="191"/>
      <c r="AL121" s="191"/>
      <c r="AM121" s="191"/>
      <c r="AN121" s="191"/>
      <c r="AO121" s="191"/>
      <c r="AP121" s="191"/>
      <c r="AQ121" s="191"/>
      <c r="AR121" s="191"/>
      <c r="AS121" s="191"/>
      <c r="AT121" s="191"/>
      <c r="AU121" s="191"/>
      <c r="AV121" s="191"/>
      <c r="AW121" s="191"/>
      <c r="AX121" s="525"/>
    </row>
    <row r="122" spans="1:64" ht="33.6" customHeight="1">
      <c r="A122" s="616" t="s">
        <v>80</v>
      </c>
      <c r="B122" s="617"/>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1" t="s">
        <v>393</v>
      </c>
      <c r="AE122" s="432"/>
      <c r="AF122" s="432"/>
      <c r="AG122" s="570"/>
      <c r="AH122" s="189"/>
      <c r="AI122" s="189"/>
      <c r="AJ122" s="189"/>
      <c r="AK122" s="189"/>
      <c r="AL122" s="189"/>
      <c r="AM122" s="189"/>
      <c r="AN122" s="189"/>
      <c r="AO122" s="189"/>
      <c r="AP122" s="189"/>
      <c r="AQ122" s="189"/>
      <c r="AR122" s="189"/>
      <c r="AS122" s="189"/>
      <c r="AT122" s="189"/>
      <c r="AU122" s="189"/>
      <c r="AV122" s="189"/>
      <c r="AW122" s="189"/>
      <c r="AX122" s="571"/>
    </row>
    <row r="123" spans="1:64" ht="15.75" customHeight="1">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70"/>
      <c r="AI123" s="270"/>
      <c r="AJ123" s="270"/>
      <c r="AK123" s="270"/>
      <c r="AL123" s="270"/>
      <c r="AM123" s="270"/>
      <c r="AN123" s="270"/>
      <c r="AO123" s="270"/>
      <c r="AP123" s="270"/>
      <c r="AQ123" s="270"/>
      <c r="AR123" s="270"/>
      <c r="AS123" s="270"/>
      <c r="AT123" s="270"/>
      <c r="AU123" s="270"/>
      <c r="AV123" s="270"/>
      <c r="AW123" s="270"/>
      <c r="AX123" s="573"/>
    </row>
    <row r="124" spans="1:64" ht="26.25" customHeight="1">
      <c r="A124" s="618"/>
      <c r="B124" s="619"/>
      <c r="C124" s="632"/>
      <c r="D124" s="633"/>
      <c r="E124" s="633"/>
      <c r="F124" s="633"/>
      <c r="G124" s="633"/>
      <c r="H124" s="633"/>
      <c r="I124" s="633"/>
      <c r="J124" s="633"/>
      <c r="K124" s="633"/>
      <c r="L124" s="633"/>
      <c r="M124" s="633"/>
      <c r="N124" s="633"/>
      <c r="O124" s="634"/>
      <c r="P124" s="641"/>
      <c r="Q124" s="641"/>
      <c r="R124" s="641"/>
      <c r="S124" s="642"/>
      <c r="T124" s="624"/>
      <c r="U124" s="298"/>
      <c r="V124" s="298"/>
      <c r="W124" s="298"/>
      <c r="X124" s="298"/>
      <c r="Y124" s="298"/>
      <c r="Z124" s="298"/>
      <c r="AA124" s="298"/>
      <c r="AB124" s="298"/>
      <c r="AC124" s="298"/>
      <c r="AD124" s="298"/>
      <c r="AE124" s="298"/>
      <c r="AF124" s="625"/>
      <c r="AG124" s="572"/>
      <c r="AH124" s="270"/>
      <c r="AI124" s="270"/>
      <c r="AJ124" s="270"/>
      <c r="AK124" s="270"/>
      <c r="AL124" s="270"/>
      <c r="AM124" s="270"/>
      <c r="AN124" s="270"/>
      <c r="AO124" s="270"/>
      <c r="AP124" s="270"/>
      <c r="AQ124" s="270"/>
      <c r="AR124" s="270"/>
      <c r="AS124" s="270"/>
      <c r="AT124" s="270"/>
      <c r="AU124" s="270"/>
      <c r="AV124" s="270"/>
      <c r="AW124" s="270"/>
      <c r="AX124" s="573"/>
    </row>
    <row r="125" spans="1:64" ht="26.25" customHeight="1">
      <c r="A125" s="620"/>
      <c r="B125" s="621"/>
      <c r="C125" s="635"/>
      <c r="D125" s="636"/>
      <c r="E125" s="636"/>
      <c r="F125" s="636"/>
      <c r="G125" s="636"/>
      <c r="H125" s="636"/>
      <c r="I125" s="636"/>
      <c r="J125" s="636"/>
      <c r="K125" s="636"/>
      <c r="L125" s="636"/>
      <c r="M125" s="636"/>
      <c r="N125" s="636"/>
      <c r="O125" s="637"/>
      <c r="P125" s="643"/>
      <c r="Q125" s="643"/>
      <c r="R125" s="643"/>
      <c r="S125" s="644"/>
      <c r="T125" s="428"/>
      <c r="U125" s="429"/>
      <c r="V125" s="429"/>
      <c r="W125" s="429"/>
      <c r="X125" s="429"/>
      <c r="Y125" s="429"/>
      <c r="Z125" s="429"/>
      <c r="AA125" s="429"/>
      <c r="AB125" s="429"/>
      <c r="AC125" s="429"/>
      <c r="AD125" s="429"/>
      <c r="AE125" s="429"/>
      <c r="AF125" s="430"/>
      <c r="AG125" s="574"/>
      <c r="AH125" s="191"/>
      <c r="AI125" s="191"/>
      <c r="AJ125" s="191"/>
      <c r="AK125" s="191"/>
      <c r="AL125" s="191"/>
      <c r="AM125" s="191"/>
      <c r="AN125" s="191"/>
      <c r="AO125" s="191"/>
      <c r="AP125" s="191"/>
      <c r="AQ125" s="191"/>
      <c r="AR125" s="191"/>
      <c r="AS125" s="191"/>
      <c r="AT125" s="191"/>
      <c r="AU125" s="191"/>
      <c r="AV125" s="191"/>
      <c r="AW125" s="191"/>
      <c r="AX125" s="525"/>
    </row>
    <row r="126" spans="1:64" ht="57" customHeight="1">
      <c r="A126" s="543" t="s">
        <v>58</v>
      </c>
      <c r="B126" s="544"/>
      <c r="C126" s="385" t="s">
        <v>64</v>
      </c>
      <c r="D126" s="566"/>
      <c r="E126" s="566"/>
      <c r="F126" s="567"/>
      <c r="G126" s="537" t="s">
        <v>456</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c r="A127" s="545"/>
      <c r="B127" s="546"/>
      <c r="C127" s="354" t="s">
        <v>68</v>
      </c>
      <c r="D127" s="355"/>
      <c r="E127" s="355"/>
      <c r="F127" s="356"/>
      <c r="G127" s="357" t="s">
        <v>457</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69.75" customHeight="1" thickBot="1">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76.5" customHeight="1" thickBot="1">
      <c r="A131" s="540"/>
      <c r="B131" s="541"/>
      <c r="C131" s="541"/>
      <c r="D131" s="541"/>
      <c r="E131" s="542"/>
      <c r="F131" s="559"/>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63.75" customHeight="1" thickBot="1">
      <c r="A133" s="424"/>
      <c r="B133" s="425"/>
      <c r="C133" s="425"/>
      <c r="D133" s="425"/>
      <c r="E133" s="426"/>
      <c r="F133" s="562"/>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44.25" customHeight="1" thickBot="1">
      <c r="A135" s="601" t="s">
        <v>439</v>
      </c>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c r="A137" s="397" t="s">
        <v>224</v>
      </c>
      <c r="B137" s="398"/>
      <c r="C137" s="398"/>
      <c r="D137" s="398"/>
      <c r="E137" s="398"/>
      <c r="F137" s="398"/>
      <c r="G137" s="411" t="s">
        <v>380</v>
      </c>
      <c r="H137" s="412"/>
      <c r="I137" s="412"/>
      <c r="J137" s="412"/>
      <c r="K137" s="412"/>
      <c r="L137" s="412"/>
      <c r="M137" s="412"/>
      <c r="N137" s="412"/>
      <c r="O137" s="412"/>
      <c r="P137" s="413"/>
      <c r="Q137" s="398" t="s">
        <v>225</v>
      </c>
      <c r="R137" s="398"/>
      <c r="S137" s="398"/>
      <c r="T137" s="398"/>
      <c r="U137" s="398"/>
      <c r="V137" s="398"/>
      <c r="W137" s="427" t="s">
        <v>379</v>
      </c>
      <c r="X137" s="412"/>
      <c r="Y137" s="412"/>
      <c r="Z137" s="412"/>
      <c r="AA137" s="412"/>
      <c r="AB137" s="412"/>
      <c r="AC137" s="412"/>
      <c r="AD137" s="412"/>
      <c r="AE137" s="412"/>
      <c r="AF137" s="413"/>
      <c r="AG137" s="398" t="s">
        <v>226</v>
      </c>
      <c r="AH137" s="398"/>
      <c r="AI137" s="398"/>
      <c r="AJ137" s="398"/>
      <c r="AK137" s="398"/>
      <c r="AL137" s="398"/>
      <c r="AM137" s="394">
        <v>112</v>
      </c>
      <c r="AN137" s="395"/>
      <c r="AO137" s="395"/>
      <c r="AP137" s="395"/>
      <c r="AQ137" s="395"/>
      <c r="AR137" s="395"/>
      <c r="AS137" s="395"/>
      <c r="AT137" s="395"/>
      <c r="AU137" s="395"/>
      <c r="AV137" s="396"/>
      <c r="AW137" s="12"/>
      <c r="AX137" s="13"/>
    </row>
    <row r="138" spans="1:50" ht="19.899999999999999" customHeight="1" thickBot="1">
      <c r="A138" s="399" t="s">
        <v>227</v>
      </c>
      <c r="B138" s="400"/>
      <c r="C138" s="400"/>
      <c r="D138" s="400"/>
      <c r="E138" s="400"/>
      <c r="F138" s="400"/>
      <c r="G138" s="414" t="s">
        <v>385</v>
      </c>
      <c r="H138" s="415"/>
      <c r="I138" s="415"/>
      <c r="J138" s="415"/>
      <c r="K138" s="415"/>
      <c r="L138" s="415"/>
      <c r="M138" s="415"/>
      <c r="N138" s="415"/>
      <c r="O138" s="415"/>
      <c r="P138" s="416"/>
      <c r="Q138" s="400" t="s">
        <v>228</v>
      </c>
      <c r="R138" s="400"/>
      <c r="S138" s="400"/>
      <c r="T138" s="400"/>
      <c r="U138" s="400"/>
      <c r="V138" s="400"/>
      <c r="W138" s="414" t="s">
        <v>386</v>
      </c>
      <c r="X138" s="415"/>
      <c r="Y138" s="415"/>
      <c r="Z138" s="415"/>
      <c r="AA138" s="415"/>
      <c r="AB138" s="415"/>
      <c r="AC138" s="415"/>
      <c r="AD138" s="415"/>
      <c r="AE138" s="415"/>
      <c r="AF138" s="416"/>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9" t="s">
        <v>34</v>
      </c>
      <c r="B178" s="530"/>
      <c r="C178" s="530"/>
      <c r="D178" s="530"/>
      <c r="E178" s="530"/>
      <c r="F178" s="531"/>
      <c r="G178" s="381" t="s">
        <v>403</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373</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17"/>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17"/>
      <c r="B180" s="532"/>
      <c r="C180" s="532"/>
      <c r="D180" s="532"/>
      <c r="E180" s="532"/>
      <c r="F180" s="533"/>
      <c r="G180" s="88" t="s">
        <v>404</v>
      </c>
      <c r="H180" s="89"/>
      <c r="I180" s="89"/>
      <c r="J180" s="89"/>
      <c r="K180" s="90"/>
      <c r="L180" s="91"/>
      <c r="M180" s="92"/>
      <c r="N180" s="92"/>
      <c r="O180" s="92"/>
      <c r="P180" s="92"/>
      <c r="Q180" s="92"/>
      <c r="R180" s="92"/>
      <c r="S180" s="92"/>
      <c r="T180" s="92"/>
      <c r="U180" s="92"/>
      <c r="V180" s="92"/>
      <c r="W180" s="92"/>
      <c r="X180" s="93"/>
      <c r="Y180" s="94">
        <v>14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c r="A181" s="117"/>
      <c r="B181" s="532"/>
      <c r="C181" s="532"/>
      <c r="D181" s="532"/>
      <c r="E181" s="532"/>
      <c r="F181" s="533"/>
      <c r="G181" s="65" t="s">
        <v>405</v>
      </c>
      <c r="H181" s="66"/>
      <c r="I181" s="66"/>
      <c r="J181" s="66"/>
      <c r="K181" s="67"/>
      <c r="L181" s="68" t="s">
        <v>406</v>
      </c>
      <c r="M181" s="69"/>
      <c r="N181" s="69"/>
      <c r="O181" s="69"/>
      <c r="P181" s="69"/>
      <c r="Q181" s="69"/>
      <c r="R181" s="69"/>
      <c r="S181" s="69"/>
      <c r="T181" s="69"/>
      <c r="U181" s="69"/>
      <c r="V181" s="69"/>
      <c r="W181" s="69"/>
      <c r="X181" s="70"/>
      <c r="Y181" s="71">
        <v>10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24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2"/>
      <c r="C191" s="532"/>
      <c r="D191" s="532"/>
      <c r="E191" s="532"/>
      <c r="F191" s="533"/>
      <c r="G191" s="381" t="s">
        <v>415</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17"/>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c r="A193" s="117"/>
      <c r="B193" s="532"/>
      <c r="C193" s="532"/>
      <c r="D193" s="532"/>
      <c r="E193" s="532"/>
      <c r="F193" s="533"/>
      <c r="G193" s="88" t="s">
        <v>416</v>
      </c>
      <c r="H193" s="89"/>
      <c r="I193" s="89"/>
      <c r="J193" s="89"/>
      <c r="K193" s="90"/>
      <c r="L193" s="91" t="s">
        <v>417</v>
      </c>
      <c r="M193" s="92"/>
      <c r="N193" s="92"/>
      <c r="O193" s="92"/>
      <c r="P193" s="92"/>
      <c r="Q193" s="92"/>
      <c r="R193" s="92"/>
      <c r="S193" s="92"/>
      <c r="T193" s="92"/>
      <c r="U193" s="92"/>
      <c r="V193" s="92"/>
      <c r="W193" s="92"/>
      <c r="X193" s="93"/>
      <c r="Y193" s="94">
        <v>167</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167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2"/>
      <c r="C204" s="532"/>
      <c r="D204" s="532"/>
      <c r="E204" s="532"/>
      <c r="F204" s="533"/>
      <c r="G204" s="381" t="s">
        <v>425</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17"/>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c r="A206" s="117"/>
      <c r="B206" s="532"/>
      <c r="C206" s="532"/>
      <c r="D206" s="532"/>
      <c r="E206" s="532"/>
      <c r="F206" s="533"/>
      <c r="G206" s="88" t="s">
        <v>418</v>
      </c>
      <c r="H206" s="89"/>
      <c r="I206" s="89"/>
      <c r="J206" s="89"/>
      <c r="K206" s="90"/>
      <c r="L206" s="91" t="s">
        <v>419</v>
      </c>
      <c r="M206" s="92"/>
      <c r="N206" s="92"/>
      <c r="O206" s="92"/>
      <c r="P206" s="92"/>
      <c r="Q206" s="92"/>
      <c r="R206" s="92"/>
      <c r="S206" s="92"/>
      <c r="T206" s="92"/>
      <c r="U206" s="92"/>
      <c r="V206" s="92"/>
      <c r="W206" s="92"/>
      <c r="X206" s="93"/>
      <c r="Y206" s="94">
        <v>73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73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2"/>
      <c r="C217" s="532"/>
      <c r="D217" s="532"/>
      <c r="E217" s="532"/>
      <c r="F217" s="533"/>
      <c r="G217" s="381" t="s">
        <v>362</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363</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17"/>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432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394</v>
      </c>
      <c r="D236" s="104"/>
      <c r="E236" s="104"/>
      <c r="F236" s="104"/>
      <c r="G236" s="104"/>
      <c r="H236" s="104"/>
      <c r="I236" s="104"/>
      <c r="J236" s="104"/>
      <c r="K236" s="104"/>
      <c r="L236" s="104"/>
      <c r="M236" s="108" t="s">
        <v>402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24</v>
      </c>
      <c r="AL236" s="106"/>
      <c r="AM236" s="106"/>
      <c r="AN236" s="106"/>
      <c r="AO236" s="106"/>
      <c r="AP236" s="107"/>
      <c r="AQ236" s="108">
        <v>6</v>
      </c>
      <c r="AR236" s="104"/>
      <c r="AS236" s="104"/>
      <c r="AT236" s="104"/>
      <c r="AU236" s="105">
        <v>99.1</v>
      </c>
      <c r="AV236" s="106"/>
      <c r="AW236" s="106"/>
      <c r="AX236" s="107"/>
    </row>
    <row r="237" spans="1:50" ht="24" customHeight="1">
      <c r="A237" s="103">
        <v>2</v>
      </c>
      <c r="B237" s="103">
        <v>1</v>
      </c>
      <c r="C237" s="108" t="s">
        <v>395</v>
      </c>
      <c r="D237" s="104"/>
      <c r="E237" s="104"/>
      <c r="F237" s="104"/>
      <c r="G237" s="104"/>
      <c r="H237" s="104"/>
      <c r="I237" s="104"/>
      <c r="J237" s="104"/>
      <c r="K237" s="104"/>
      <c r="L237" s="104"/>
      <c r="M237" s="108" t="s">
        <v>402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17</v>
      </c>
      <c r="AL237" s="106"/>
      <c r="AM237" s="106"/>
      <c r="AN237" s="106"/>
      <c r="AO237" s="106"/>
      <c r="AP237" s="107"/>
      <c r="AQ237" s="108">
        <v>9</v>
      </c>
      <c r="AR237" s="104"/>
      <c r="AS237" s="104"/>
      <c r="AT237" s="104"/>
      <c r="AU237" s="105">
        <v>62.6</v>
      </c>
      <c r="AV237" s="106"/>
      <c r="AW237" s="106"/>
      <c r="AX237" s="107"/>
    </row>
    <row r="238" spans="1:50" ht="24" customHeight="1">
      <c r="A238" s="103">
        <v>3</v>
      </c>
      <c r="B238" s="103">
        <v>1</v>
      </c>
      <c r="C238" s="108" t="s">
        <v>396</v>
      </c>
      <c r="D238" s="104"/>
      <c r="E238" s="104"/>
      <c r="F238" s="104"/>
      <c r="G238" s="104"/>
      <c r="H238" s="104"/>
      <c r="I238" s="104"/>
      <c r="J238" s="104"/>
      <c r="K238" s="104"/>
      <c r="L238" s="104"/>
      <c r="M238" s="108" t="s">
        <v>402</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17</v>
      </c>
      <c r="AL238" s="106"/>
      <c r="AM238" s="106"/>
      <c r="AN238" s="106"/>
      <c r="AO238" s="106"/>
      <c r="AP238" s="107"/>
      <c r="AQ238" s="108">
        <v>13</v>
      </c>
      <c r="AR238" s="104"/>
      <c r="AS238" s="104"/>
      <c r="AT238" s="104"/>
      <c r="AU238" s="105">
        <v>71.400000000000006</v>
      </c>
      <c r="AV238" s="106"/>
      <c r="AW238" s="106"/>
      <c r="AX238" s="107"/>
    </row>
    <row r="239" spans="1:50" ht="24" customHeight="1">
      <c r="A239" s="103">
        <v>4</v>
      </c>
      <c r="B239" s="103">
        <v>1</v>
      </c>
      <c r="C239" s="108" t="s">
        <v>397</v>
      </c>
      <c r="D239" s="104"/>
      <c r="E239" s="104"/>
      <c r="F239" s="104"/>
      <c r="G239" s="104"/>
      <c r="H239" s="104"/>
      <c r="I239" s="104"/>
      <c r="J239" s="104"/>
      <c r="K239" s="104"/>
      <c r="L239" s="104"/>
      <c r="M239" s="108" t="s">
        <v>402</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16</v>
      </c>
      <c r="AL239" s="106"/>
      <c r="AM239" s="106"/>
      <c r="AN239" s="106"/>
      <c r="AO239" s="106"/>
      <c r="AP239" s="107"/>
      <c r="AQ239" s="108">
        <v>14</v>
      </c>
      <c r="AR239" s="104"/>
      <c r="AS239" s="104"/>
      <c r="AT239" s="104"/>
      <c r="AU239" s="105">
        <v>88.9</v>
      </c>
      <c r="AV239" s="106"/>
      <c r="AW239" s="106"/>
      <c r="AX239" s="107"/>
    </row>
    <row r="240" spans="1:50" ht="24" customHeight="1">
      <c r="A240" s="103">
        <v>5</v>
      </c>
      <c r="B240" s="103">
        <v>1</v>
      </c>
      <c r="C240" s="108" t="s">
        <v>398</v>
      </c>
      <c r="D240" s="104"/>
      <c r="E240" s="104"/>
      <c r="F240" s="104"/>
      <c r="G240" s="104"/>
      <c r="H240" s="104"/>
      <c r="I240" s="104"/>
      <c r="J240" s="104"/>
      <c r="K240" s="104"/>
      <c r="L240" s="104"/>
      <c r="M240" s="108" t="s">
        <v>402</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8</v>
      </c>
      <c r="AL240" s="106"/>
      <c r="AM240" s="106"/>
      <c r="AN240" s="106"/>
      <c r="AO240" s="106"/>
      <c r="AP240" s="107"/>
      <c r="AQ240" s="108">
        <v>7</v>
      </c>
      <c r="AR240" s="104"/>
      <c r="AS240" s="104"/>
      <c r="AT240" s="104"/>
      <c r="AU240" s="105">
        <v>78.400000000000006</v>
      </c>
      <c r="AV240" s="106"/>
      <c r="AW240" s="106"/>
      <c r="AX240" s="107"/>
    </row>
    <row r="241" spans="1:50" ht="24" customHeight="1">
      <c r="A241" s="103">
        <v>6</v>
      </c>
      <c r="B241" s="103">
        <v>1</v>
      </c>
      <c r="C241" s="108" t="s">
        <v>399</v>
      </c>
      <c r="D241" s="104"/>
      <c r="E241" s="104"/>
      <c r="F241" s="104"/>
      <c r="G241" s="104"/>
      <c r="H241" s="104"/>
      <c r="I241" s="104"/>
      <c r="J241" s="104"/>
      <c r="K241" s="104"/>
      <c r="L241" s="104"/>
      <c r="M241" s="108" t="s">
        <v>402</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6</v>
      </c>
      <c r="AL241" s="106"/>
      <c r="AM241" s="106"/>
      <c r="AN241" s="106"/>
      <c r="AO241" s="106"/>
      <c r="AP241" s="107"/>
      <c r="AQ241" s="108">
        <v>4</v>
      </c>
      <c r="AR241" s="104"/>
      <c r="AS241" s="104"/>
      <c r="AT241" s="104"/>
      <c r="AU241" s="105">
        <v>99.1</v>
      </c>
      <c r="AV241" s="106"/>
      <c r="AW241" s="106"/>
      <c r="AX241" s="107"/>
    </row>
    <row r="242" spans="1:50" ht="24" customHeight="1">
      <c r="A242" s="103">
        <v>7</v>
      </c>
      <c r="B242" s="103">
        <v>1</v>
      </c>
      <c r="C242" s="108" t="s">
        <v>400</v>
      </c>
      <c r="D242" s="104"/>
      <c r="E242" s="104"/>
      <c r="F242" s="104"/>
      <c r="G242" s="104"/>
      <c r="H242" s="104"/>
      <c r="I242" s="104"/>
      <c r="J242" s="104"/>
      <c r="K242" s="104"/>
      <c r="L242" s="104"/>
      <c r="M242" s="108" t="s">
        <v>402</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5</v>
      </c>
      <c r="AL242" s="106"/>
      <c r="AM242" s="106"/>
      <c r="AN242" s="106"/>
      <c r="AO242" s="106"/>
      <c r="AP242" s="107"/>
      <c r="AQ242" s="108">
        <v>9</v>
      </c>
      <c r="AR242" s="104"/>
      <c r="AS242" s="104"/>
      <c r="AT242" s="104"/>
      <c r="AU242" s="105">
        <v>52.6</v>
      </c>
      <c r="AV242" s="106"/>
      <c r="AW242" s="106"/>
      <c r="AX242" s="107"/>
    </row>
    <row r="243" spans="1:50" ht="24" customHeight="1">
      <c r="A243" s="103">
        <v>8</v>
      </c>
      <c r="B243" s="103">
        <v>1</v>
      </c>
      <c r="C243" s="108" t="s">
        <v>401</v>
      </c>
      <c r="D243" s="104"/>
      <c r="E243" s="104"/>
      <c r="F243" s="104"/>
      <c r="G243" s="104"/>
      <c r="H243" s="104"/>
      <c r="I243" s="104"/>
      <c r="J243" s="104"/>
      <c r="K243" s="104"/>
      <c r="L243" s="104"/>
      <c r="M243" s="108" t="s">
        <v>402</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5</v>
      </c>
      <c r="AL243" s="106"/>
      <c r="AM243" s="106"/>
      <c r="AN243" s="106"/>
      <c r="AO243" s="106"/>
      <c r="AP243" s="107"/>
      <c r="AQ243" s="108">
        <v>11</v>
      </c>
      <c r="AR243" s="104"/>
      <c r="AS243" s="104"/>
      <c r="AT243" s="104"/>
      <c r="AU243" s="105">
        <v>75.7</v>
      </c>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433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14" t="s">
        <v>407</v>
      </c>
      <c r="D269" s="115"/>
      <c r="E269" s="115"/>
      <c r="F269" s="115"/>
      <c r="G269" s="115"/>
      <c r="H269" s="115"/>
      <c r="I269" s="115"/>
      <c r="J269" s="115"/>
      <c r="K269" s="115"/>
      <c r="L269" s="116"/>
      <c r="M269" s="108" t="s">
        <v>413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167</v>
      </c>
      <c r="AL269" s="106"/>
      <c r="AM269" s="106"/>
      <c r="AN269" s="106"/>
      <c r="AO269" s="106"/>
      <c r="AP269" s="107"/>
      <c r="AQ269" s="108" t="s">
        <v>414</v>
      </c>
      <c r="AR269" s="104"/>
      <c r="AS269" s="104"/>
      <c r="AT269" s="104"/>
      <c r="AU269" s="108" t="s">
        <v>414</v>
      </c>
      <c r="AV269" s="104"/>
      <c r="AW269" s="104"/>
      <c r="AX269" s="104"/>
    </row>
    <row r="270" spans="1:50" ht="24" customHeight="1">
      <c r="A270" s="103">
        <v>2</v>
      </c>
      <c r="B270" s="103">
        <v>1</v>
      </c>
      <c r="C270" s="114" t="s">
        <v>408</v>
      </c>
      <c r="D270" s="115"/>
      <c r="E270" s="115"/>
      <c r="F270" s="115"/>
      <c r="G270" s="115"/>
      <c r="H270" s="115"/>
      <c r="I270" s="115"/>
      <c r="J270" s="115"/>
      <c r="K270" s="115"/>
      <c r="L270" s="116"/>
      <c r="M270" s="108" t="s">
        <v>413</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42</v>
      </c>
      <c r="AL270" s="106"/>
      <c r="AM270" s="106"/>
      <c r="AN270" s="106"/>
      <c r="AO270" s="106"/>
      <c r="AP270" s="107"/>
      <c r="AQ270" s="108" t="s">
        <v>414</v>
      </c>
      <c r="AR270" s="104"/>
      <c r="AS270" s="104"/>
      <c r="AT270" s="104"/>
      <c r="AU270" s="108" t="s">
        <v>414</v>
      </c>
      <c r="AV270" s="104"/>
      <c r="AW270" s="104"/>
      <c r="AX270" s="104"/>
    </row>
    <row r="271" spans="1:50" ht="24" customHeight="1">
      <c r="A271" s="103">
        <v>3</v>
      </c>
      <c r="B271" s="103">
        <v>1</v>
      </c>
      <c r="C271" s="114" t="s">
        <v>409</v>
      </c>
      <c r="D271" s="115"/>
      <c r="E271" s="115"/>
      <c r="F271" s="115"/>
      <c r="G271" s="115"/>
      <c r="H271" s="115"/>
      <c r="I271" s="115"/>
      <c r="J271" s="115"/>
      <c r="K271" s="115"/>
      <c r="L271" s="116"/>
      <c r="M271" s="108" t="s">
        <v>413</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13</v>
      </c>
      <c r="AL271" s="106"/>
      <c r="AM271" s="106"/>
      <c r="AN271" s="106"/>
      <c r="AO271" s="106"/>
      <c r="AP271" s="107"/>
      <c r="AQ271" s="108" t="s">
        <v>414</v>
      </c>
      <c r="AR271" s="104"/>
      <c r="AS271" s="104"/>
      <c r="AT271" s="104"/>
      <c r="AU271" s="108" t="s">
        <v>414</v>
      </c>
      <c r="AV271" s="104"/>
      <c r="AW271" s="104"/>
      <c r="AX271" s="104"/>
    </row>
    <row r="272" spans="1:50" ht="24" customHeight="1">
      <c r="A272" s="103">
        <v>4</v>
      </c>
      <c r="B272" s="103">
        <v>1</v>
      </c>
      <c r="C272" s="114" t="s">
        <v>410</v>
      </c>
      <c r="D272" s="115"/>
      <c r="E272" s="115"/>
      <c r="F272" s="115"/>
      <c r="G272" s="115"/>
      <c r="H272" s="115"/>
      <c r="I272" s="115"/>
      <c r="J272" s="115"/>
      <c r="K272" s="115"/>
      <c r="L272" s="116"/>
      <c r="M272" s="108" t="s">
        <v>413</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10</v>
      </c>
      <c r="AL272" s="106"/>
      <c r="AM272" s="106"/>
      <c r="AN272" s="106"/>
      <c r="AO272" s="106"/>
      <c r="AP272" s="107"/>
      <c r="AQ272" s="108" t="s">
        <v>414</v>
      </c>
      <c r="AR272" s="104"/>
      <c r="AS272" s="104"/>
      <c r="AT272" s="104"/>
      <c r="AU272" s="108" t="s">
        <v>414</v>
      </c>
      <c r="AV272" s="104"/>
      <c r="AW272" s="104"/>
      <c r="AX272" s="104"/>
    </row>
    <row r="273" spans="1:50" ht="24" customHeight="1">
      <c r="A273" s="103">
        <v>5</v>
      </c>
      <c r="B273" s="103">
        <v>1</v>
      </c>
      <c r="C273" s="114" t="s">
        <v>411</v>
      </c>
      <c r="D273" s="115"/>
      <c r="E273" s="115"/>
      <c r="F273" s="115"/>
      <c r="G273" s="115"/>
      <c r="H273" s="115"/>
      <c r="I273" s="115"/>
      <c r="J273" s="115"/>
      <c r="K273" s="115"/>
      <c r="L273" s="116"/>
      <c r="M273" s="108" t="s">
        <v>413</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7</v>
      </c>
      <c r="AL273" s="106"/>
      <c r="AM273" s="106"/>
      <c r="AN273" s="106"/>
      <c r="AO273" s="106"/>
      <c r="AP273" s="107"/>
      <c r="AQ273" s="108" t="s">
        <v>414</v>
      </c>
      <c r="AR273" s="104"/>
      <c r="AS273" s="104"/>
      <c r="AT273" s="104"/>
      <c r="AU273" s="108" t="s">
        <v>414</v>
      </c>
      <c r="AV273" s="104"/>
      <c r="AW273" s="104"/>
      <c r="AX273" s="104"/>
    </row>
    <row r="274" spans="1:50" ht="24" customHeight="1">
      <c r="A274" s="103">
        <v>6</v>
      </c>
      <c r="B274" s="103">
        <v>1</v>
      </c>
      <c r="C274" s="114" t="s">
        <v>412</v>
      </c>
      <c r="D274" s="115"/>
      <c r="E274" s="115"/>
      <c r="F274" s="115"/>
      <c r="G274" s="115"/>
      <c r="H274" s="115"/>
      <c r="I274" s="115"/>
      <c r="J274" s="115"/>
      <c r="K274" s="115"/>
      <c r="L274" s="116"/>
      <c r="M274" s="108" t="s">
        <v>413</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v>
      </c>
      <c r="AL274" s="106"/>
      <c r="AM274" s="106"/>
      <c r="AN274" s="106"/>
      <c r="AO274" s="106"/>
      <c r="AP274" s="107"/>
      <c r="AQ274" s="108" t="s">
        <v>414</v>
      </c>
      <c r="AR274" s="104"/>
      <c r="AS274" s="104"/>
      <c r="AT274" s="104"/>
      <c r="AU274" s="108" t="s">
        <v>414</v>
      </c>
      <c r="AV274" s="104"/>
      <c r="AW274" s="104"/>
      <c r="AX274" s="104"/>
    </row>
    <row r="275" spans="1:50" ht="24"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434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420</v>
      </c>
      <c r="D302" s="104"/>
      <c r="E302" s="104"/>
      <c r="F302" s="104"/>
      <c r="G302" s="104"/>
      <c r="H302" s="104"/>
      <c r="I302" s="104"/>
      <c r="J302" s="104"/>
      <c r="K302" s="104"/>
      <c r="L302" s="104"/>
      <c r="M302" s="108" t="s">
        <v>424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73</v>
      </c>
      <c r="AL302" s="106"/>
      <c r="AM302" s="106"/>
      <c r="AN302" s="106"/>
      <c r="AO302" s="106"/>
      <c r="AP302" s="107"/>
      <c r="AQ302" s="108" t="s">
        <v>414</v>
      </c>
      <c r="AR302" s="104"/>
      <c r="AS302" s="104"/>
      <c r="AT302" s="104"/>
      <c r="AU302" s="108" t="s">
        <v>414</v>
      </c>
      <c r="AV302" s="104"/>
      <c r="AW302" s="104"/>
      <c r="AX302" s="104"/>
    </row>
    <row r="303" spans="1:50" ht="24" customHeight="1">
      <c r="A303" s="103">
        <v>2</v>
      </c>
      <c r="B303" s="103">
        <v>1</v>
      </c>
      <c r="C303" s="108" t="s">
        <v>421</v>
      </c>
      <c r="D303" s="104"/>
      <c r="E303" s="104"/>
      <c r="F303" s="104"/>
      <c r="G303" s="104"/>
      <c r="H303" s="104"/>
      <c r="I303" s="104"/>
      <c r="J303" s="104"/>
      <c r="K303" s="104"/>
      <c r="L303" s="104"/>
      <c r="M303" s="108" t="s">
        <v>424</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69</v>
      </c>
      <c r="AL303" s="106"/>
      <c r="AM303" s="106"/>
      <c r="AN303" s="106"/>
      <c r="AO303" s="106"/>
      <c r="AP303" s="107"/>
      <c r="AQ303" s="108" t="s">
        <v>414</v>
      </c>
      <c r="AR303" s="104"/>
      <c r="AS303" s="104"/>
      <c r="AT303" s="104"/>
      <c r="AU303" s="108" t="s">
        <v>414</v>
      </c>
      <c r="AV303" s="104"/>
      <c r="AW303" s="104"/>
      <c r="AX303" s="104"/>
    </row>
    <row r="304" spans="1:50" ht="24" customHeight="1">
      <c r="A304" s="103">
        <v>3</v>
      </c>
      <c r="B304" s="103">
        <v>1</v>
      </c>
      <c r="C304" s="108" t="s">
        <v>423</v>
      </c>
      <c r="D304" s="104"/>
      <c r="E304" s="104"/>
      <c r="F304" s="104"/>
      <c r="G304" s="104"/>
      <c r="H304" s="104"/>
      <c r="I304" s="104"/>
      <c r="J304" s="104"/>
      <c r="K304" s="104"/>
      <c r="L304" s="104"/>
      <c r="M304" s="108" t="s">
        <v>424</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18</v>
      </c>
      <c r="AL304" s="106"/>
      <c r="AM304" s="106"/>
      <c r="AN304" s="106"/>
      <c r="AO304" s="106"/>
      <c r="AP304" s="107"/>
      <c r="AQ304" s="108" t="s">
        <v>414</v>
      </c>
      <c r="AR304" s="104"/>
      <c r="AS304" s="104"/>
      <c r="AT304" s="104"/>
      <c r="AU304" s="108" t="s">
        <v>414</v>
      </c>
      <c r="AV304" s="104"/>
      <c r="AW304" s="104"/>
      <c r="AX304" s="104"/>
    </row>
    <row r="305" spans="1:50" ht="24" customHeight="1">
      <c r="A305" s="103">
        <v>4</v>
      </c>
      <c r="B305" s="103">
        <v>1</v>
      </c>
      <c r="C305" s="108" t="s">
        <v>422</v>
      </c>
      <c r="D305" s="104"/>
      <c r="E305" s="104"/>
      <c r="F305" s="104"/>
      <c r="G305" s="104"/>
      <c r="H305" s="104"/>
      <c r="I305" s="104"/>
      <c r="J305" s="104"/>
      <c r="K305" s="104"/>
      <c r="L305" s="104"/>
      <c r="M305" s="108" t="s">
        <v>424</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15</v>
      </c>
      <c r="AL305" s="106"/>
      <c r="AM305" s="106"/>
      <c r="AN305" s="106"/>
      <c r="AO305" s="106"/>
      <c r="AP305" s="107"/>
      <c r="AQ305" s="108" t="s">
        <v>414</v>
      </c>
      <c r="AR305" s="104"/>
      <c r="AS305" s="104"/>
      <c r="AT305" s="104"/>
      <c r="AU305" s="108" t="s">
        <v>414</v>
      </c>
      <c r="AV305" s="104"/>
      <c r="AW305" s="104"/>
      <c r="AX305" s="104"/>
    </row>
    <row r="306" spans="1:50" ht="24" customHeight="1">
      <c r="A306" s="103">
        <v>5</v>
      </c>
      <c r="B306" s="103">
        <v>1</v>
      </c>
      <c r="C306" s="108" t="s">
        <v>426</v>
      </c>
      <c r="D306" s="104"/>
      <c r="E306" s="104"/>
      <c r="F306" s="104"/>
      <c r="G306" s="104"/>
      <c r="H306" s="104"/>
      <c r="I306" s="104"/>
      <c r="J306" s="104"/>
      <c r="K306" s="104"/>
      <c r="L306" s="104"/>
      <c r="M306" s="108" t="s">
        <v>424</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8</v>
      </c>
      <c r="AL306" s="106"/>
      <c r="AM306" s="106"/>
      <c r="AN306" s="106"/>
      <c r="AO306" s="106"/>
      <c r="AP306" s="107"/>
      <c r="AQ306" s="108" t="s">
        <v>414</v>
      </c>
      <c r="AR306" s="104"/>
      <c r="AS306" s="104"/>
      <c r="AT306" s="104"/>
      <c r="AU306" s="108" t="s">
        <v>414</v>
      </c>
      <c r="AV306" s="104"/>
      <c r="AW306" s="104"/>
      <c r="AX306" s="104"/>
    </row>
    <row r="307" spans="1:50" ht="24" customHeight="1">
      <c r="A307" s="103">
        <v>6</v>
      </c>
      <c r="B307" s="103">
        <v>1</v>
      </c>
      <c r="C307" s="108" t="s">
        <v>427</v>
      </c>
      <c r="D307" s="104"/>
      <c r="E307" s="104"/>
      <c r="F307" s="104"/>
      <c r="G307" s="104"/>
      <c r="H307" s="104"/>
      <c r="I307" s="104"/>
      <c r="J307" s="104"/>
      <c r="K307" s="104"/>
      <c r="L307" s="104"/>
      <c r="M307" s="108" t="s">
        <v>424</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8</v>
      </c>
      <c r="AL307" s="106"/>
      <c r="AM307" s="106"/>
      <c r="AN307" s="106"/>
      <c r="AO307" s="106"/>
      <c r="AP307" s="107"/>
      <c r="AQ307" s="108" t="s">
        <v>414</v>
      </c>
      <c r="AR307" s="104"/>
      <c r="AS307" s="104"/>
      <c r="AT307" s="104"/>
      <c r="AU307" s="108" t="s">
        <v>414</v>
      </c>
      <c r="AV307" s="104"/>
      <c r="AW307" s="104"/>
      <c r="AX307" s="104"/>
    </row>
    <row r="308" spans="1:50" ht="24" customHeight="1">
      <c r="A308" s="103">
        <v>7</v>
      </c>
      <c r="B308" s="103">
        <v>1</v>
      </c>
      <c r="C308" s="108" t="s">
        <v>428</v>
      </c>
      <c r="D308" s="104"/>
      <c r="E308" s="104"/>
      <c r="F308" s="104"/>
      <c r="G308" s="104"/>
      <c r="H308" s="104"/>
      <c r="I308" s="104"/>
      <c r="J308" s="104"/>
      <c r="K308" s="104"/>
      <c r="L308" s="104"/>
      <c r="M308" s="108" t="s">
        <v>424</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8</v>
      </c>
      <c r="AL308" s="106"/>
      <c r="AM308" s="106"/>
      <c r="AN308" s="106"/>
      <c r="AO308" s="106"/>
      <c r="AP308" s="107"/>
      <c r="AQ308" s="108" t="s">
        <v>414</v>
      </c>
      <c r="AR308" s="104"/>
      <c r="AS308" s="104"/>
      <c r="AT308" s="104"/>
      <c r="AU308" s="108" t="s">
        <v>414</v>
      </c>
      <c r="AV308" s="104"/>
      <c r="AW308" s="104"/>
      <c r="AX308" s="104"/>
    </row>
    <row r="309" spans="1:50" ht="24" customHeight="1">
      <c r="A309" s="103">
        <v>8</v>
      </c>
      <c r="B309" s="103">
        <v>1</v>
      </c>
      <c r="C309" s="108" t="s">
        <v>429</v>
      </c>
      <c r="D309" s="104"/>
      <c r="E309" s="104"/>
      <c r="F309" s="104"/>
      <c r="G309" s="104"/>
      <c r="H309" s="104"/>
      <c r="I309" s="104"/>
      <c r="J309" s="104"/>
      <c r="K309" s="104"/>
      <c r="L309" s="104"/>
      <c r="M309" s="108" t="s">
        <v>424</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7</v>
      </c>
      <c r="AL309" s="106"/>
      <c r="AM309" s="106"/>
      <c r="AN309" s="106"/>
      <c r="AO309" s="106"/>
      <c r="AP309" s="107"/>
      <c r="AQ309" s="108" t="s">
        <v>414</v>
      </c>
      <c r="AR309" s="104"/>
      <c r="AS309" s="104"/>
      <c r="AT309" s="104"/>
      <c r="AU309" s="108" t="s">
        <v>414</v>
      </c>
      <c r="AV309" s="104"/>
      <c r="AW309" s="104"/>
      <c r="AX309" s="104"/>
    </row>
    <row r="310" spans="1:50" ht="24" customHeight="1">
      <c r="A310" s="103">
        <v>9</v>
      </c>
      <c r="B310" s="103">
        <v>1</v>
      </c>
      <c r="C310" s="108" t="s">
        <v>430</v>
      </c>
      <c r="D310" s="104"/>
      <c r="E310" s="104"/>
      <c r="F310" s="104"/>
      <c r="G310" s="104"/>
      <c r="H310" s="104"/>
      <c r="I310" s="104"/>
      <c r="J310" s="104"/>
      <c r="K310" s="104"/>
      <c r="L310" s="104"/>
      <c r="M310" s="108" t="s">
        <v>424</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6</v>
      </c>
      <c r="AL310" s="106"/>
      <c r="AM310" s="106"/>
      <c r="AN310" s="106"/>
      <c r="AO310" s="106"/>
      <c r="AP310" s="107"/>
      <c r="AQ310" s="108" t="s">
        <v>414</v>
      </c>
      <c r="AR310" s="104"/>
      <c r="AS310" s="104"/>
      <c r="AT310" s="104"/>
      <c r="AU310" s="108" t="s">
        <v>414</v>
      </c>
      <c r="AV310" s="104"/>
      <c r="AW310" s="104"/>
      <c r="AX310" s="104"/>
    </row>
    <row r="311" spans="1:50" ht="24" customHeight="1">
      <c r="A311" s="103">
        <v>10</v>
      </c>
      <c r="B311" s="103">
        <v>1</v>
      </c>
      <c r="C311" s="108" t="s">
        <v>431</v>
      </c>
      <c r="D311" s="104"/>
      <c r="E311" s="104"/>
      <c r="F311" s="104"/>
      <c r="G311" s="104"/>
      <c r="H311" s="104"/>
      <c r="I311" s="104"/>
      <c r="J311" s="104"/>
      <c r="K311" s="104"/>
      <c r="L311" s="104"/>
      <c r="M311" s="108" t="s">
        <v>424</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6</v>
      </c>
      <c r="AL311" s="106"/>
      <c r="AM311" s="106"/>
      <c r="AN311" s="106"/>
      <c r="AO311" s="106"/>
      <c r="AP311" s="107"/>
      <c r="AQ311" s="108" t="s">
        <v>414</v>
      </c>
      <c r="AR311" s="104"/>
      <c r="AS311" s="104"/>
      <c r="AT311" s="104"/>
      <c r="AU311" s="108" t="s">
        <v>414</v>
      </c>
      <c r="AV311" s="104"/>
      <c r="AW311" s="104"/>
      <c r="AX311" s="104"/>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61">
      <formula>IF(RIGHT(TEXT(P14,"0.#"),1)=".",FALSE,TRUE)</formula>
    </cfRule>
    <cfRule type="expression" dxfId="204" priority="562">
      <formula>IF(RIGHT(TEXT(P14,"0.#"),1)=".",TRUE,FALSE)</formula>
    </cfRule>
  </conditionalFormatting>
  <conditionalFormatting sqref="AE69:AX69">
    <cfRule type="expression" dxfId="203" priority="483">
      <formula>IF(RIGHT(TEXT(AE69,"0.#"),1)=".",FALSE,TRUE)</formula>
    </cfRule>
    <cfRule type="expression" dxfId="202" priority="484">
      <formula>IF(RIGHT(TEXT(AE69,"0.#"),1)=".",TRUE,FALSE)</formula>
    </cfRule>
  </conditionalFormatting>
  <conditionalFormatting sqref="AE83:AI83">
    <cfRule type="expression" dxfId="201" priority="465">
      <formula>IF(RIGHT(TEXT(AE83,"0.#"),1)=".",FALSE,TRUE)</formula>
    </cfRule>
    <cfRule type="expression" dxfId="200" priority="466">
      <formula>IF(RIGHT(TEXT(AE83,"0.#"),1)=".",TRUE,FALSE)</formula>
    </cfRule>
  </conditionalFormatting>
  <conditionalFormatting sqref="AJ83:AX83">
    <cfRule type="expression" dxfId="199" priority="463">
      <formula>IF(RIGHT(TEXT(AJ83,"0.#"),1)=".",FALSE,TRUE)</formula>
    </cfRule>
    <cfRule type="expression" dxfId="198" priority="464">
      <formula>IF(RIGHT(TEXT(AJ83,"0.#"),1)=".",TRUE,FALSE)</formula>
    </cfRule>
  </conditionalFormatting>
  <conditionalFormatting sqref="L99">
    <cfRule type="expression" dxfId="197" priority="443">
      <formula>IF(RIGHT(TEXT(L99,"0.#"),1)=".",FALSE,TRUE)</formula>
    </cfRule>
    <cfRule type="expression" dxfId="196" priority="444">
      <formula>IF(RIGHT(TEXT(L99,"0.#"),1)=".",TRUE,FALSE)</formula>
    </cfRule>
  </conditionalFormatting>
  <conditionalFormatting sqref="L104">
    <cfRule type="expression" dxfId="195" priority="441">
      <formula>IF(RIGHT(TEXT(L104,"0.#"),1)=".",FALSE,TRUE)</formula>
    </cfRule>
    <cfRule type="expression" dxfId="194" priority="442">
      <formula>IF(RIGHT(TEXT(L104,"0.#"),1)=".",TRUE,FALSE)</formula>
    </cfRule>
  </conditionalFormatting>
  <conditionalFormatting sqref="R104">
    <cfRule type="expression" dxfId="193" priority="439">
      <formula>IF(RIGHT(TEXT(R104,"0.#"),1)=".",FALSE,TRUE)</formula>
    </cfRule>
    <cfRule type="expression" dxfId="192" priority="440">
      <formula>IF(RIGHT(TEXT(R104,"0.#"),1)=".",TRUE,FALSE)</formula>
    </cfRule>
  </conditionalFormatting>
  <conditionalFormatting sqref="P18:AX18">
    <cfRule type="expression" dxfId="191" priority="437">
      <formula>IF(RIGHT(TEXT(P18,"0.#"),1)=".",FALSE,TRUE)</formula>
    </cfRule>
    <cfRule type="expression" dxfId="190" priority="438">
      <formula>IF(RIGHT(TEXT(P18,"0.#"),1)=".",TRUE,FALSE)</formula>
    </cfRule>
  </conditionalFormatting>
  <conditionalFormatting sqref="Y181">
    <cfRule type="expression" dxfId="189" priority="433">
      <formula>IF(RIGHT(TEXT(Y181,"0.#"),1)=".",FALSE,TRUE)</formula>
    </cfRule>
    <cfRule type="expression" dxfId="188" priority="434">
      <formula>IF(RIGHT(TEXT(Y181,"0.#"),1)=".",TRUE,FALSE)</formula>
    </cfRule>
  </conditionalFormatting>
  <conditionalFormatting sqref="Y190">
    <cfRule type="expression" dxfId="187" priority="429">
      <formula>IF(RIGHT(TEXT(Y190,"0.#"),1)=".",FALSE,TRUE)</formula>
    </cfRule>
    <cfRule type="expression" dxfId="186" priority="430">
      <formula>IF(RIGHT(TEXT(Y190,"0.#"),1)=".",TRUE,FALSE)</formula>
    </cfRule>
  </conditionalFormatting>
  <conditionalFormatting sqref="AK236">
    <cfRule type="expression" dxfId="185" priority="351">
      <formula>IF(RIGHT(TEXT(AK236,"0.#"),1)=".",FALSE,TRUE)</formula>
    </cfRule>
    <cfRule type="expression" dxfId="184" priority="352">
      <formula>IF(RIGHT(TEXT(AK236,"0.#"),1)=".",TRUE,FALSE)</formula>
    </cfRule>
  </conditionalFormatting>
  <conditionalFormatting sqref="AE54:AI54">
    <cfRule type="expression" dxfId="183" priority="301">
      <formula>IF(RIGHT(TEXT(AE54,"0.#"),1)=".",FALSE,TRUE)</formula>
    </cfRule>
    <cfRule type="expression" dxfId="182" priority="302">
      <formula>IF(RIGHT(TEXT(AE54,"0.#"),1)=".",TRUE,FALSE)</formula>
    </cfRule>
  </conditionalFormatting>
  <conditionalFormatting sqref="P16:AQ17 P13:AX13 P15:AX15">
    <cfRule type="expression" dxfId="181" priority="259">
      <formula>IF(RIGHT(TEXT(P13,"0.#"),1)=".",FALSE,TRUE)</formula>
    </cfRule>
    <cfRule type="expression" dxfId="180" priority="260">
      <formula>IF(RIGHT(TEXT(P13,"0.#"),1)=".",TRUE,FALSE)</formula>
    </cfRule>
  </conditionalFormatting>
  <conditionalFormatting sqref="P19:AJ19">
    <cfRule type="expression" dxfId="179" priority="257">
      <formula>IF(RIGHT(TEXT(P19,"0.#"),1)=".",FALSE,TRUE)</formula>
    </cfRule>
    <cfRule type="expression" dxfId="178" priority="258">
      <formula>IF(RIGHT(TEXT(P19,"0.#"),1)=".",TRUE,FALSE)</formula>
    </cfRule>
  </conditionalFormatting>
  <conditionalFormatting sqref="AE55:AX55 AJ54:AS54">
    <cfRule type="expression" dxfId="177" priority="253">
      <formula>IF(RIGHT(TEXT(AE54,"0.#"),1)=".",FALSE,TRUE)</formula>
    </cfRule>
    <cfRule type="expression" dxfId="176" priority="254">
      <formula>IF(RIGHT(TEXT(AE54,"0.#"),1)=".",TRUE,FALSE)</formula>
    </cfRule>
  </conditionalFormatting>
  <conditionalFormatting sqref="AE68:AS68">
    <cfRule type="expression" dxfId="175" priority="249">
      <formula>IF(RIGHT(TEXT(AE68,"0.#"),1)=".",FALSE,TRUE)</formula>
    </cfRule>
    <cfRule type="expression" dxfId="174" priority="250">
      <formula>IF(RIGHT(TEXT(AE68,"0.#"),1)=".",TRUE,FALSE)</formula>
    </cfRule>
  </conditionalFormatting>
  <conditionalFormatting sqref="AE95:AI95 AE92:AI92 AE89:AI89 AE86:AI86">
    <cfRule type="expression" dxfId="173" priority="247">
      <formula>IF(RIGHT(TEXT(AE86,"0.#"),1)=".",FALSE,TRUE)</formula>
    </cfRule>
    <cfRule type="expression" dxfId="172" priority="248">
      <formula>IF(RIGHT(TEXT(AE86,"0.#"),1)=".",TRUE,FALSE)</formula>
    </cfRule>
  </conditionalFormatting>
  <conditionalFormatting sqref="AJ95:AX95 AJ92:AX92 AJ89:AX89 AJ86:AX86">
    <cfRule type="expression" dxfId="171" priority="245">
      <formula>IF(RIGHT(TEXT(AJ86,"0.#"),1)=".",FALSE,TRUE)</formula>
    </cfRule>
    <cfRule type="expression" dxfId="170" priority="246">
      <formula>IF(RIGHT(TEXT(AJ86,"0.#"),1)=".",TRUE,FALSE)</formula>
    </cfRule>
  </conditionalFormatting>
  <conditionalFormatting sqref="L100:L103 L98">
    <cfRule type="expression" dxfId="169" priority="243">
      <formula>IF(RIGHT(TEXT(L98,"0.#"),1)=".",FALSE,TRUE)</formula>
    </cfRule>
    <cfRule type="expression" dxfId="168" priority="244">
      <formula>IF(RIGHT(TEXT(L98,"0.#"),1)=".",TRUE,FALSE)</formula>
    </cfRule>
  </conditionalFormatting>
  <conditionalFormatting sqref="R98">
    <cfRule type="expression" dxfId="167" priority="239">
      <formula>IF(RIGHT(TEXT(R98,"0.#"),1)=".",FALSE,TRUE)</formula>
    </cfRule>
    <cfRule type="expression" dxfId="166" priority="240">
      <formula>IF(RIGHT(TEXT(R98,"0.#"),1)=".",TRUE,FALSE)</formula>
    </cfRule>
  </conditionalFormatting>
  <conditionalFormatting sqref="R99:R103">
    <cfRule type="expression" dxfId="165" priority="237">
      <formula>IF(RIGHT(TEXT(R99,"0.#"),1)=".",FALSE,TRUE)</formula>
    </cfRule>
    <cfRule type="expression" dxfId="164" priority="238">
      <formula>IF(RIGHT(TEXT(R99,"0.#"),1)=".",TRUE,FALSE)</formula>
    </cfRule>
  </conditionalFormatting>
  <conditionalFormatting sqref="Y182:Y189 Y180">
    <cfRule type="expression" dxfId="163" priority="235">
      <formula>IF(RIGHT(TEXT(Y180,"0.#"),1)=".",FALSE,TRUE)</formula>
    </cfRule>
    <cfRule type="expression" dxfId="162" priority="236">
      <formula>IF(RIGHT(TEXT(Y180,"0.#"),1)=".",TRUE,FALSE)</formula>
    </cfRule>
  </conditionalFormatting>
  <conditionalFormatting sqref="AU181">
    <cfRule type="expression" dxfId="161" priority="233">
      <formula>IF(RIGHT(TEXT(AU181,"0.#"),1)=".",FALSE,TRUE)</formula>
    </cfRule>
    <cfRule type="expression" dxfId="160" priority="234">
      <formula>IF(RIGHT(TEXT(AU181,"0.#"),1)=".",TRUE,FALSE)</formula>
    </cfRule>
  </conditionalFormatting>
  <conditionalFormatting sqref="AU190">
    <cfRule type="expression" dxfId="159" priority="231">
      <formula>IF(RIGHT(TEXT(AU190,"0.#"),1)=".",FALSE,TRUE)</formula>
    </cfRule>
    <cfRule type="expression" dxfId="158" priority="232">
      <formula>IF(RIGHT(TEXT(AU190,"0.#"),1)=".",TRUE,FALSE)</formula>
    </cfRule>
  </conditionalFormatting>
  <conditionalFormatting sqref="AU182:AU189 AU180">
    <cfRule type="expression" dxfId="157" priority="229">
      <formula>IF(RIGHT(TEXT(AU180,"0.#"),1)=".",FALSE,TRUE)</formula>
    </cfRule>
    <cfRule type="expression" dxfId="156" priority="230">
      <formula>IF(RIGHT(TEXT(AU180,"0.#"),1)=".",TRUE,FALSE)</formula>
    </cfRule>
  </conditionalFormatting>
  <conditionalFormatting sqref="Y220 Y207 Y194">
    <cfRule type="expression" dxfId="155" priority="215">
      <formula>IF(RIGHT(TEXT(Y194,"0.#"),1)=".",FALSE,TRUE)</formula>
    </cfRule>
    <cfRule type="expression" dxfId="154" priority="216">
      <formula>IF(RIGHT(TEXT(Y194,"0.#"),1)=".",TRUE,FALSE)</formula>
    </cfRule>
  </conditionalFormatting>
  <conditionalFormatting sqref="Y229 Y216 Y203">
    <cfRule type="expression" dxfId="153" priority="213">
      <formula>IF(RIGHT(TEXT(Y203,"0.#"),1)=".",FALSE,TRUE)</formula>
    </cfRule>
    <cfRule type="expression" dxfId="152" priority="214">
      <formula>IF(RIGHT(TEXT(Y203,"0.#"),1)=".",TRUE,FALSE)</formula>
    </cfRule>
  </conditionalFormatting>
  <conditionalFormatting sqref="Y221:Y228 Y219 Y208:Y215 Y206 Y195:Y202 Y193">
    <cfRule type="expression" dxfId="151" priority="211">
      <formula>IF(RIGHT(TEXT(Y193,"0.#"),1)=".",FALSE,TRUE)</formula>
    </cfRule>
    <cfRule type="expression" dxfId="150" priority="212">
      <formula>IF(RIGHT(TEXT(Y193,"0.#"),1)=".",TRUE,FALSE)</formula>
    </cfRule>
  </conditionalFormatting>
  <conditionalFormatting sqref="AU220 AU207 AU194">
    <cfRule type="expression" dxfId="149" priority="209">
      <formula>IF(RIGHT(TEXT(AU194,"0.#"),1)=".",FALSE,TRUE)</formula>
    </cfRule>
    <cfRule type="expression" dxfId="148" priority="210">
      <formula>IF(RIGHT(TEXT(AU194,"0.#"),1)=".",TRUE,FALSE)</formula>
    </cfRule>
  </conditionalFormatting>
  <conditionalFormatting sqref="AU229 AU216 AU203">
    <cfRule type="expression" dxfId="147" priority="207">
      <formula>IF(RIGHT(TEXT(AU203,"0.#"),1)=".",FALSE,TRUE)</formula>
    </cfRule>
    <cfRule type="expression" dxfId="146" priority="208">
      <formula>IF(RIGHT(TEXT(AU203,"0.#"),1)=".",TRUE,FALSE)</formula>
    </cfRule>
  </conditionalFormatting>
  <conditionalFormatting sqref="AU221:AU228 AU219 AU208:AU215 AU206 AU195:AU202 AU193">
    <cfRule type="expression" dxfId="145" priority="205">
      <formula>IF(RIGHT(TEXT(AU193,"0.#"),1)=".",FALSE,TRUE)</formula>
    </cfRule>
    <cfRule type="expression" dxfId="144" priority="206">
      <formula>IF(RIGHT(TEXT(AU193,"0.#"),1)=".",TRUE,FALSE)</formula>
    </cfRule>
  </conditionalFormatting>
  <conditionalFormatting sqref="AE56:AI56">
    <cfRule type="expression" dxfId="143" priority="179">
      <formula>IF(AND(AE56&gt;=0, RIGHT(TEXT(AE56,"0.#"),1)&lt;&gt;"."),TRUE,FALSE)</formula>
    </cfRule>
    <cfRule type="expression" dxfId="142" priority="180">
      <formula>IF(AND(AE56&gt;=0, RIGHT(TEXT(AE56,"0.#"),1)="."),TRUE,FALSE)</formula>
    </cfRule>
    <cfRule type="expression" dxfId="141" priority="181">
      <formula>IF(AND(AE56&lt;0, RIGHT(TEXT(AE56,"0.#"),1)&lt;&gt;"."),TRUE,FALSE)</formula>
    </cfRule>
    <cfRule type="expression" dxfId="140" priority="182">
      <formula>IF(AND(AE56&lt;0, RIGHT(TEXT(AE56,"0.#"),1)="."),TRUE,FALSE)</formula>
    </cfRule>
  </conditionalFormatting>
  <conditionalFormatting sqref="AJ56:AS56">
    <cfRule type="expression" dxfId="139" priority="175">
      <formula>IF(AND(AJ56&gt;=0, RIGHT(TEXT(AJ56,"0.#"),1)&lt;&gt;"."),TRUE,FALSE)</formula>
    </cfRule>
    <cfRule type="expression" dxfId="138" priority="176">
      <formula>IF(AND(AJ56&gt;=0, RIGHT(TEXT(AJ56,"0.#"),1)="."),TRUE,FALSE)</formula>
    </cfRule>
    <cfRule type="expression" dxfId="137" priority="177">
      <formula>IF(AND(AJ56&lt;0, RIGHT(TEXT(AJ56,"0.#"),1)&lt;&gt;"."),TRUE,FALSE)</formula>
    </cfRule>
    <cfRule type="expression" dxfId="136" priority="178">
      <formula>IF(AND(AJ56&lt;0, RIGHT(TEXT(AJ56,"0.#"),1)="."),TRUE,FALSE)</formula>
    </cfRule>
  </conditionalFormatting>
  <conditionalFormatting sqref="AK237:AK265">
    <cfRule type="expression" dxfId="135" priority="163">
      <formula>IF(RIGHT(TEXT(AK237,"0.#"),1)=".",FALSE,TRUE)</formula>
    </cfRule>
    <cfRule type="expression" dxfId="134" priority="164">
      <formula>IF(RIGHT(TEXT(AK237,"0.#"),1)=".",TRUE,FALSE)</formula>
    </cfRule>
  </conditionalFormatting>
  <conditionalFormatting sqref="AU237:AX265">
    <cfRule type="expression" dxfId="133" priority="159">
      <formula>IF(AND(AU237&gt;=0, RIGHT(TEXT(AU237,"0.#"),1)&lt;&gt;"."),TRUE,FALSE)</formula>
    </cfRule>
    <cfRule type="expression" dxfId="132" priority="160">
      <formula>IF(AND(AU237&gt;=0, RIGHT(TEXT(AU237,"0.#"),1)="."),TRUE,FALSE)</formula>
    </cfRule>
    <cfRule type="expression" dxfId="131" priority="161">
      <formula>IF(AND(AU237&lt;0, RIGHT(TEXT(AU237,"0.#"),1)&lt;&gt;"."),TRUE,FALSE)</formula>
    </cfRule>
    <cfRule type="expression" dxfId="130" priority="162">
      <formula>IF(AND(AU237&lt;0, RIGHT(TEXT(AU237,"0.#"),1)="."),TRUE,FALSE)</formula>
    </cfRule>
  </conditionalFormatting>
  <conditionalFormatting sqref="AK269">
    <cfRule type="expression" dxfId="129" priority="157">
      <formula>IF(RIGHT(TEXT(AK269,"0.#"),1)=".",FALSE,TRUE)</formula>
    </cfRule>
    <cfRule type="expression" dxfId="128" priority="158">
      <formula>IF(RIGHT(TEXT(AK269,"0.#"),1)=".",TRUE,FALSE)</formula>
    </cfRule>
  </conditionalFormatting>
  <conditionalFormatting sqref="AK270:AK298">
    <cfRule type="expression" dxfId="127" priority="151">
      <formula>IF(RIGHT(TEXT(AK270,"0.#"),1)=".",FALSE,TRUE)</formula>
    </cfRule>
    <cfRule type="expression" dxfId="126" priority="152">
      <formula>IF(RIGHT(TEXT(AK270,"0.#"),1)=".",TRUE,FALSE)</formula>
    </cfRule>
  </conditionalFormatting>
  <conditionalFormatting sqref="AU275:AX298">
    <cfRule type="expression" dxfId="125" priority="147">
      <formula>IF(AND(AU275&gt;=0, RIGHT(TEXT(AU275,"0.#"),1)&lt;&gt;"."),TRUE,FALSE)</formula>
    </cfRule>
    <cfRule type="expression" dxfId="124" priority="148">
      <formula>IF(AND(AU275&gt;=0, RIGHT(TEXT(AU275,"0.#"),1)="."),TRUE,FALSE)</formula>
    </cfRule>
    <cfRule type="expression" dxfId="123" priority="149">
      <formula>IF(AND(AU275&lt;0, RIGHT(TEXT(AU275,"0.#"),1)&lt;&gt;"."),TRUE,FALSE)</formula>
    </cfRule>
    <cfRule type="expression" dxfId="122" priority="150">
      <formula>IF(AND(AU275&lt;0, RIGHT(TEXT(AU275,"0.#"),1)="."),TRUE,FALSE)</formula>
    </cfRule>
  </conditionalFormatting>
  <conditionalFormatting sqref="AK302">
    <cfRule type="expression" dxfId="121" priority="145">
      <formula>IF(RIGHT(TEXT(AK302,"0.#"),1)=".",FALSE,TRUE)</formula>
    </cfRule>
    <cfRule type="expression" dxfId="120" priority="146">
      <formula>IF(RIGHT(TEXT(AK302,"0.#"),1)=".",TRUE,FALSE)</formula>
    </cfRule>
  </conditionalFormatting>
  <conditionalFormatting sqref="AK303:AK306 AK308:AK331">
    <cfRule type="expression" dxfId="119" priority="139">
      <formula>IF(RIGHT(TEXT(AK303,"0.#"),1)=".",FALSE,TRUE)</formula>
    </cfRule>
    <cfRule type="expression" dxfId="118" priority="140">
      <formula>IF(RIGHT(TEXT(AK303,"0.#"),1)=".",TRUE,FALSE)</formula>
    </cfRule>
  </conditionalFormatting>
  <conditionalFormatting sqref="AU312:AX331">
    <cfRule type="expression" dxfId="117" priority="135">
      <formula>IF(AND(AU312&gt;=0, RIGHT(TEXT(AU312,"0.#"),1)&lt;&gt;"."),TRUE,FALSE)</formula>
    </cfRule>
    <cfRule type="expression" dxfId="116" priority="136">
      <formula>IF(AND(AU312&gt;=0, RIGHT(TEXT(AU312,"0.#"),1)="."),TRUE,FALSE)</formula>
    </cfRule>
    <cfRule type="expression" dxfId="115" priority="137">
      <formula>IF(AND(AU312&lt;0, RIGHT(TEXT(AU312,"0.#"),1)&lt;&gt;"."),TRUE,FALSE)</formula>
    </cfRule>
    <cfRule type="expression" dxfId="114" priority="138">
      <formula>IF(AND(AU312&lt;0, RIGHT(TEXT(AU312,"0.#"),1)="."),TRUE,FALSE)</formula>
    </cfRule>
  </conditionalFormatting>
  <conditionalFormatting sqref="AK335">
    <cfRule type="expression" dxfId="113" priority="133">
      <formula>IF(RIGHT(TEXT(AK335,"0.#"),1)=".",FALSE,TRUE)</formula>
    </cfRule>
    <cfRule type="expression" dxfId="112" priority="134">
      <formula>IF(RIGHT(TEXT(AK335,"0.#"),1)=".",TRUE,FALSE)</formula>
    </cfRule>
  </conditionalFormatting>
  <conditionalFormatting sqref="AU335:AX335">
    <cfRule type="expression" dxfId="111" priority="129">
      <formula>IF(AND(AU335&gt;=0, RIGHT(TEXT(AU335,"0.#"),1)&lt;&gt;"."),TRUE,FALSE)</formula>
    </cfRule>
    <cfRule type="expression" dxfId="110" priority="130">
      <formula>IF(AND(AU335&gt;=0, RIGHT(TEXT(AU335,"0.#"),1)="."),TRUE,FALSE)</formula>
    </cfRule>
    <cfRule type="expression" dxfId="109" priority="131">
      <formula>IF(AND(AU335&lt;0, RIGHT(TEXT(AU335,"0.#"),1)&lt;&gt;"."),TRUE,FALSE)</formula>
    </cfRule>
    <cfRule type="expression" dxfId="108" priority="132">
      <formula>IF(AND(AU335&lt;0, RIGHT(TEXT(AU335,"0.#"),1)="."),TRUE,FALSE)</formula>
    </cfRule>
  </conditionalFormatting>
  <conditionalFormatting sqref="AK336:AK364">
    <cfRule type="expression" dxfId="107" priority="127">
      <formula>IF(RIGHT(TEXT(AK336,"0.#"),1)=".",FALSE,TRUE)</formula>
    </cfRule>
    <cfRule type="expression" dxfId="106" priority="128">
      <formula>IF(RIGHT(TEXT(AK336,"0.#"),1)=".",TRUE,FALSE)</formula>
    </cfRule>
  </conditionalFormatting>
  <conditionalFormatting sqref="AU336:AX364">
    <cfRule type="expression" dxfId="105" priority="123">
      <formula>IF(AND(AU336&gt;=0, RIGHT(TEXT(AU336,"0.#"),1)&lt;&gt;"."),TRUE,FALSE)</formula>
    </cfRule>
    <cfRule type="expression" dxfId="104" priority="124">
      <formula>IF(AND(AU336&gt;=0, RIGHT(TEXT(AU336,"0.#"),1)="."),TRUE,FALSE)</formula>
    </cfRule>
    <cfRule type="expression" dxfId="103" priority="125">
      <formula>IF(AND(AU336&lt;0, RIGHT(TEXT(AU336,"0.#"),1)&lt;&gt;"."),TRUE,FALSE)</formula>
    </cfRule>
    <cfRule type="expression" dxfId="102" priority="126">
      <formula>IF(AND(AU336&lt;0, RIGHT(TEXT(AU336,"0.#"),1)="."),TRUE,FALSE)</formula>
    </cfRule>
  </conditionalFormatting>
  <conditionalFormatting sqref="AK368">
    <cfRule type="expression" dxfId="101" priority="121">
      <formula>IF(RIGHT(TEXT(AK368,"0.#"),1)=".",FALSE,TRUE)</formula>
    </cfRule>
    <cfRule type="expression" dxfId="100" priority="122">
      <formula>IF(RIGHT(TEXT(AK368,"0.#"),1)=".",TRUE,FALSE)</formula>
    </cfRule>
  </conditionalFormatting>
  <conditionalFormatting sqref="AU368:AX368">
    <cfRule type="expression" dxfId="99" priority="117">
      <formula>IF(AND(AU368&gt;=0, RIGHT(TEXT(AU368,"0.#"),1)&lt;&gt;"."),TRUE,FALSE)</formula>
    </cfRule>
    <cfRule type="expression" dxfId="98" priority="118">
      <formula>IF(AND(AU368&gt;=0, RIGHT(TEXT(AU368,"0.#"),1)="."),TRUE,FALSE)</formula>
    </cfRule>
    <cfRule type="expression" dxfId="97" priority="119">
      <formula>IF(AND(AU368&lt;0, RIGHT(TEXT(AU368,"0.#"),1)&lt;&gt;"."),TRUE,FALSE)</formula>
    </cfRule>
    <cfRule type="expression" dxfId="96" priority="120">
      <formula>IF(AND(AU368&lt;0, RIGHT(TEXT(AU368,"0.#"),1)="."),TRUE,FALSE)</formula>
    </cfRule>
  </conditionalFormatting>
  <conditionalFormatting sqref="AK369:AK397">
    <cfRule type="expression" dxfId="95" priority="115">
      <formula>IF(RIGHT(TEXT(AK369,"0.#"),1)=".",FALSE,TRUE)</formula>
    </cfRule>
    <cfRule type="expression" dxfId="94" priority="116">
      <formula>IF(RIGHT(TEXT(AK369,"0.#"),1)=".",TRUE,FALSE)</formula>
    </cfRule>
  </conditionalFormatting>
  <conditionalFormatting sqref="AU369:AX397">
    <cfRule type="expression" dxfId="93" priority="111">
      <formula>IF(AND(AU369&gt;=0, RIGHT(TEXT(AU369,"0.#"),1)&lt;&gt;"."),TRUE,FALSE)</formula>
    </cfRule>
    <cfRule type="expression" dxfId="92" priority="112">
      <formula>IF(AND(AU369&gt;=0, RIGHT(TEXT(AU369,"0.#"),1)="."),TRUE,FALSE)</formula>
    </cfRule>
    <cfRule type="expression" dxfId="91" priority="113">
      <formula>IF(AND(AU369&lt;0, RIGHT(TEXT(AU369,"0.#"),1)&lt;&gt;"."),TRUE,FALSE)</formula>
    </cfRule>
    <cfRule type="expression" dxfId="90" priority="114">
      <formula>IF(AND(AU369&lt;0, RIGHT(TEXT(AU369,"0.#"),1)="."),TRUE,FALSE)</formula>
    </cfRule>
  </conditionalFormatting>
  <conditionalFormatting sqref="AK401">
    <cfRule type="expression" dxfId="89" priority="109">
      <formula>IF(RIGHT(TEXT(AK401,"0.#"),1)=".",FALSE,TRUE)</formula>
    </cfRule>
    <cfRule type="expression" dxfId="88" priority="110">
      <formula>IF(RIGHT(TEXT(AK401,"0.#"),1)=".",TRUE,FALSE)</formula>
    </cfRule>
  </conditionalFormatting>
  <conditionalFormatting sqref="AU401:AX401">
    <cfRule type="expression" dxfId="87" priority="105">
      <formula>IF(AND(AU401&gt;=0, RIGHT(TEXT(AU401,"0.#"),1)&lt;&gt;"."),TRUE,FALSE)</formula>
    </cfRule>
    <cfRule type="expression" dxfId="86" priority="106">
      <formula>IF(AND(AU401&gt;=0, RIGHT(TEXT(AU401,"0.#"),1)="."),TRUE,FALSE)</formula>
    </cfRule>
    <cfRule type="expression" dxfId="85" priority="107">
      <formula>IF(AND(AU401&lt;0, RIGHT(TEXT(AU401,"0.#"),1)&lt;&gt;"."),TRUE,FALSE)</formula>
    </cfRule>
    <cfRule type="expression" dxfId="84" priority="108">
      <formula>IF(AND(AU401&lt;0, RIGHT(TEXT(AU401,"0.#"),1)="."),TRUE,FALSE)</formula>
    </cfRule>
  </conditionalFormatting>
  <conditionalFormatting sqref="AK402:AK430">
    <cfRule type="expression" dxfId="83" priority="103">
      <formula>IF(RIGHT(TEXT(AK402,"0.#"),1)=".",FALSE,TRUE)</formula>
    </cfRule>
    <cfRule type="expression" dxfId="82" priority="104">
      <formula>IF(RIGHT(TEXT(AK402,"0.#"),1)=".",TRUE,FALSE)</formula>
    </cfRule>
  </conditionalFormatting>
  <conditionalFormatting sqref="AU402:AX430">
    <cfRule type="expression" dxfId="81" priority="99">
      <formula>IF(AND(AU402&gt;=0, RIGHT(TEXT(AU402,"0.#"),1)&lt;&gt;"."),TRUE,FALSE)</formula>
    </cfRule>
    <cfRule type="expression" dxfId="80" priority="100">
      <formula>IF(AND(AU402&gt;=0, RIGHT(TEXT(AU402,"0.#"),1)="."),TRUE,FALSE)</formula>
    </cfRule>
    <cfRule type="expression" dxfId="79" priority="101">
      <formula>IF(AND(AU402&lt;0, RIGHT(TEXT(AU402,"0.#"),1)&lt;&gt;"."),TRUE,FALSE)</formula>
    </cfRule>
    <cfRule type="expression" dxfId="78" priority="102">
      <formula>IF(AND(AU402&lt;0, RIGHT(TEXT(AU402,"0.#"),1)="."),TRUE,FALSE)</formula>
    </cfRule>
  </conditionalFormatting>
  <conditionalFormatting sqref="AK434">
    <cfRule type="expression" dxfId="77" priority="97">
      <formula>IF(RIGHT(TEXT(AK434,"0.#"),1)=".",FALSE,TRUE)</formula>
    </cfRule>
    <cfRule type="expression" dxfId="76" priority="98">
      <formula>IF(RIGHT(TEXT(AK434,"0.#"),1)=".",TRUE,FALSE)</formula>
    </cfRule>
  </conditionalFormatting>
  <conditionalFormatting sqref="AU434:AX434">
    <cfRule type="expression" dxfId="75" priority="93">
      <formula>IF(AND(AU434&gt;=0, RIGHT(TEXT(AU434,"0.#"),1)&lt;&gt;"."),TRUE,FALSE)</formula>
    </cfRule>
    <cfRule type="expression" dxfId="74" priority="94">
      <formula>IF(AND(AU434&gt;=0, RIGHT(TEXT(AU434,"0.#"),1)="."),TRUE,FALSE)</formula>
    </cfRule>
    <cfRule type="expression" dxfId="73" priority="95">
      <formula>IF(AND(AU434&lt;0, RIGHT(TEXT(AU434,"0.#"),1)&lt;&gt;"."),TRUE,FALSE)</formula>
    </cfRule>
    <cfRule type="expression" dxfId="72" priority="96">
      <formula>IF(AND(AU434&lt;0, RIGHT(TEXT(AU434,"0.#"),1)="."),TRUE,FALSE)</formula>
    </cfRule>
  </conditionalFormatting>
  <conditionalFormatting sqref="AK435:AK463">
    <cfRule type="expression" dxfId="71" priority="91">
      <formula>IF(RIGHT(TEXT(AK435,"0.#"),1)=".",FALSE,TRUE)</formula>
    </cfRule>
    <cfRule type="expression" dxfId="70" priority="92">
      <formula>IF(RIGHT(TEXT(AK435,"0.#"),1)=".",TRUE,FALSE)</formula>
    </cfRule>
  </conditionalFormatting>
  <conditionalFormatting sqref="AU435:AX463">
    <cfRule type="expression" dxfId="69" priority="87">
      <formula>IF(AND(AU435&gt;=0, RIGHT(TEXT(AU435,"0.#"),1)&lt;&gt;"."),TRUE,FALSE)</formula>
    </cfRule>
    <cfRule type="expression" dxfId="68" priority="88">
      <formula>IF(AND(AU435&gt;=0, RIGHT(TEXT(AU435,"0.#"),1)="."),TRUE,FALSE)</formula>
    </cfRule>
    <cfRule type="expression" dxfId="67" priority="89">
      <formula>IF(AND(AU435&lt;0, RIGHT(TEXT(AU435,"0.#"),1)&lt;&gt;"."),TRUE,FALSE)</formula>
    </cfRule>
    <cfRule type="expression" dxfId="66" priority="90">
      <formula>IF(AND(AU435&lt;0, RIGHT(TEXT(AU435,"0.#"),1)="."),TRUE,FALSE)</formula>
    </cfRule>
  </conditionalFormatting>
  <conditionalFormatting sqref="AK467">
    <cfRule type="expression" dxfId="65" priority="85">
      <formula>IF(RIGHT(TEXT(AK467,"0.#"),1)=".",FALSE,TRUE)</formula>
    </cfRule>
    <cfRule type="expression" dxfId="64" priority="86">
      <formula>IF(RIGHT(TEXT(AK467,"0.#"),1)=".",TRUE,FALSE)</formula>
    </cfRule>
  </conditionalFormatting>
  <conditionalFormatting sqref="AU467:AX467">
    <cfRule type="expression" dxfId="63" priority="81">
      <formula>IF(AND(AU467&gt;=0, RIGHT(TEXT(AU467,"0.#"),1)&lt;&gt;"."),TRUE,FALSE)</formula>
    </cfRule>
    <cfRule type="expression" dxfId="62" priority="82">
      <formula>IF(AND(AU467&gt;=0, RIGHT(TEXT(AU467,"0.#"),1)="."),TRUE,FALSE)</formula>
    </cfRule>
    <cfRule type="expression" dxfId="61" priority="83">
      <formula>IF(AND(AU467&lt;0, RIGHT(TEXT(AU467,"0.#"),1)&lt;&gt;"."),TRUE,FALSE)</formula>
    </cfRule>
    <cfRule type="expression" dxfId="60" priority="84">
      <formula>IF(AND(AU467&lt;0, RIGHT(TEXT(AU467,"0.#"),1)="."),TRUE,FALSE)</formula>
    </cfRule>
  </conditionalFormatting>
  <conditionalFormatting sqref="AK468:AK496">
    <cfRule type="expression" dxfId="59" priority="79">
      <formula>IF(RIGHT(TEXT(AK468,"0.#"),1)=".",FALSE,TRUE)</formula>
    </cfRule>
    <cfRule type="expression" dxfId="58" priority="80">
      <formula>IF(RIGHT(TEXT(AK468,"0.#"),1)=".",TRUE,FALSE)</formula>
    </cfRule>
  </conditionalFormatting>
  <conditionalFormatting sqref="AU468:AX496">
    <cfRule type="expression" dxfId="57" priority="75">
      <formula>IF(AND(AU468&gt;=0, RIGHT(TEXT(AU468,"0.#"),1)&lt;&gt;"."),TRUE,FALSE)</formula>
    </cfRule>
    <cfRule type="expression" dxfId="56" priority="76">
      <formula>IF(AND(AU468&gt;=0, RIGHT(TEXT(AU468,"0.#"),1)="."),TRUE,FALSE)</formula>
    </cfRule>
    <cfRule type="expression" dxfId="55" priority="77">
      <formula>IF(AND(AU468&lt;0, RIGHT(TEXT(AU468,"0.#"),1)&lt;&gt;"."),TRUE,FALSE)</formula>
    </cfRule>
    <cfRule type="expression" dxfId="54" priority="78">
      <formula>IF(AND(AU468&lt;0, RIGHT(TEXT(AU468,"0.#"),1)="."),TRUE,FALSE)</formula>
    </cfRule>
  </conditionalFormatting>
  <conditionalFormatting sqref="AO24:AX24">
    <cfRule type="expression" dxfId="53" priority="73">
      <formula>IF(RIGHT(TEXT(AO24,"0.#"),1)=".",FALSE,TRUE)</formula>
    </cfRule>
    <cfRule type="expression" dxfId="52" priority="74">
      <formula>IF(RIGHT(TEXT(AO24,"0.#"),1)=".",TRUE,FALSE)</formula>
    </cfRule>
  </conditionalFormatting>
  <conditionalFormatting sqref="AO25:AS25">
    <cfRule type="expression" dxfId="51" priority="61">
      <formula>IF(AND(AO25&gt;=0, RIGHT(TEXT(AO25,"0.#"),1)&lt;&gt;"."),TRUE,FALSE)</formula>
    </cfRule>
    <cfRule type="expression" dxfId="50" priority="62">
      <formula>IF(AND(AO25&gt;=0, RIGHT(TEXT(AO25,"0.#"),1)="."),TRUE,FALSE)</formula>
    </cfRule>
    <cfRule type="expression" dxfId="49" priority="63">
      <formula>IF(AND(AO25&lt;0, RIGHT(TEXT(AO25,"0.#"),1)&lt;&gt;"."),TRUE,FALSE)</formula>
    </cfRule>
    <cfRule type="expression" dxfId="48" priority="64">
      <formula>IF(AND(AO25&lt;0, RIGHT(TEXT(AO25,"0.#"),1)="."),TRUE,FALSE)</formula>
    </cfRule>
  </conditionalFormatting>
  <conditionalFormatting sqref="AU236:AX236">
    <cfRule type="expression" dxfId="47" priority="49">
      <formula>IF(AND(AU236&gt;=0, RIGHT(TEXT(AU236,"0.#"),1)&lt;&gt;"."),TRUE,FALSE)</formula>
    </cfRule>
    <cfRule type="expression" dxfId="46" priority="50">
      <formula>IF(AND(AU236&gt;=0, RIGHT(TEXT(AU236,"0.#"),1)="."),TRUE,FALSE)</formula>
    </cfRule>
    <cfRule type="expression" dxfId="45" priority="51">
      <formula>IF(AND(AU236&lt;0, RIGHT(TEXT(AU236,"0.#"),1)&lt;&gt;"."),TRUE,FALSE)</formula>
    </cfRule>
    <cfRule type="expression" dxfId="44" priority="52">
      <formula>IF(AND(AU236&lt;0, RIGHT(TEXT(AU236,"0.#"),1)="."),TRUE,FALSE)</formula>
    </cfRule>
  </conditionalFormatting>
  <conditionalFormatting sqref="AE43:AI43 AE38:AI38 AE33:AI33 AE28:AI28">
    <cfRule type="expression" dxfId="43" priority="47">
      <formula>IF(RIGHT(TEXT(AE28,"0.#"),1)=".",FALSE,TRUE)</formula>
    </cfRule>
    <cfRule type="expression" dxfId="42" priority="48">
      <formula>IF(RIGHT(TEXT(AE28,"0.#"),1)=".",TRUE,FALSE)</formula>
    </cfRule>
  </conditionalFormatting>
  <conditionalFormatting sqref="AE44:AX44 AJ43:AS43 AE39:AX39 AJ38:AS38 AE34:AX34 AJ33:AS33 AE29:AX29 AJ28:AS28">
    <cfRule type="expression" dxfId="41" priority="45">
      <formula>IF(RIGHT(TEXT(AE28,"0.#"),1)=".",FALSE,TRUE)</formula>
    </cfRule>
    <cfRule type="expression" dxfId="40" priority="46">
      <formula>IF(RIGHT(TEXT(AE28,"0.#"),1)=".",TRUE,FALSE)</formula>
    </cfRule>
  </conditionalFormatting>
  <conditionalFormatting sqref="AE45:AI45 AE40:AI40 AE35:AI35 AE30:AI30">
    <cfRule type="expression" dxfId="39" priority="41">
      <formula>IF(AND(AE30&gt;=0, RIGHT(TEXT(AE30,"0.#"),1)&lt;&gt;"."),TRUE,FALSE)</formula>
    </cfRule>
    <cfRule type="expression" dxfId="38" priority="42">
      <formula>IF(AND(AE30&gt;=0, RIGHT(TEXT(AE30,"0.#"),1)="."),TRUE,FALSE)</formula>
    </cfRule>
    <cfRule type="expression" dxfId="37" priority="43">
      <formula>IF(AND(AE30&lt;0, RIGHT(TEXT(AE30,"0.#"),1)&lt;&gt;"."),TRUE,FALSE)</formula>
    </cfRule>
    <cfRule type="expression" dxfId="36" priority="44">
      <formula>IF(AND(AE30&lt;0, RIGHT(TEXT(AE30,"0.#"),1)="."),TRUE,FALSE)</formula>
    </cfRule>
  </conditionalFormatting>
  <conditionalFormatting sqref="AJ45:AS45 AJ40:AS40 AJ35:AS35 AJ30:AS30">
    <cfRule type="expression" dxfId="35" priority="37">
      <formula>IF(AND(AJ30&gt;=0, RIGHT(TEXT(AJ30,"0.#"),1)&lt;&gt;"."),TRUE,FALSE)</formula>
    </cfRule>
    <cfRule type="expression" dxfId="34" priority="38">
      <formula>IF(AND(AJ30&gt;=0, RIGHT(TEXT(AJ30,"0.#"),1)="."),TRUE,FALSE)</formula>
    </cfRule>
    <cfRule type="expression" dxfId="33" priority="39">
      <formula>IF(AND(AJ30&lt;0, RIGHT(TEXT(AJ30,"0.#"),1)&lt;&gt;"."),TRUE,FALSE)</formula>
    </cfRule>
    <cfRule type="expression" dxfId="32" priority="40">
      <formula>IF(AND(AJ30&lt;0, RIGHT(TEXT(AJ30,"0.#"),1)="."),TRUE,FALSE)</formula>
    </cfRule>
  </conditionalFormatting>
  <conditionalFormatting sqref="AE64:AI64 AE59:AI59">
    <cfRule type="expression" dxfId="31" priority="35">
      <formula>IF(RIGHT(TEXT(AE59,"0.#"),1)=".",FALSE,TRUE)</formula>
    </cfRule>
    <cfRule type="expression" dxfId="30" priority="36">
      <formula>IF(RIGHT(TEXT(AE59,"0.#"),1)=".",TRUE,FALSE)</formula>
    </cfRule>
  </conditionalFormatting>
  <conditionalFormatting sqref="AE65:AX65 AJ64:AS64 AE60:AX60 AJ59:AS59">
    <cfRule type="expression" dxfId="29" priority="33">
      <formula>IF(RIGHT(TEXT(AE59,"0.#"),1)=".",FALSE,TRUE)</formula>
    </cfRule>
    <cfRule type="expression" dxfId="28" priority="34">
      <formula>IF(RIGHT(TEXT(AE59,"0.#"),1)=".",TRUE,FALSE)</formula>
    </cfRule>
  </conditionalFormatting>
  <conditionalFormatting sqref="AE66:AI66 AE61:AI61">
    <cfRule type="expression" dxfId="27" priority="29">
      <formula>IF(AND(AE61&gt;=0, RIGHT(TEXT(AE61,"0.#"),1)&lt;&gt;"."),TRUE,FALSE)</formula>
    </cfRule>
    <cfRule type="expression" dxfId="26" priority="30">
      <formula>IF(AND(AE61&gt;=0, RIGHT(TEXT(AE61,"0.#"),1)="."),TRUE,FALSE)</formula>
    </cfRule>
    <cfRule type="expression" dxfId="25" priority="31">
      <formula>IF(AND(AE61&lt;0, RIGHT(TEXT(AE61,"0.#"),1)&lt;&gt;"."),TRUE,FALSE)</formula>
    </cfRule>
    <cfRule type="expression" dxfId="24" priority="32">
      <formula>IF(AND(AE61&lt;0, RIGHT(TEXT(AE61,"0.#"),1)="."),TRUE,FALSE)</formula>
    </cfRule>
  </conditionalFormatting>
  <conditionalFormatting sqref="AJ66:AS66 AJ61:AS61">
    <cfRule type="expression" dxfId="23" priority="25">
      <formula>IF(AND(AJ61&gt;=0, RIGHT(TEXT(AJ61,"0.#"),1)&lt;&gt;"."),TRUE,FALSE)</formula>
    </cfRule>
    <cfRule type="expression" dxfId="22" priority="26">
      <formula>IF(AND(AJ61&gt;=0, RIGHT(TEXT(AJ61,"0.#"),1)="."),TRUE,FALSE)</formula>
    </cfRule>
    <cfRule type="expression" dxfId="21" priority="27">
      <formula>IF(AND(AJ61&lt;0, RIGHT(TEXT(AJ61,"0.#"),1)&lt;&gt;"."),TRUE,FALSE)</formula>
    </cfRule>
    <cfRule type="expression" dxfId="20" priority="28">
      <formula>IF(AND(AJ61&lt;0, RIGHT(TEXT(AJ61,"0.#"),1)="."),TRUE,FALSE)</formula>
    </cfRule>
  </conditionalFormatting>
  <conditionalFormatting sqref="AE81:AX81 AE78:AX78 AE75:AX75 AE72:AX72">
    <cfRule type="expression" dxfId="19" priority="23">
      <formula>IF(RIGHT(TEXT(AE72,"0.#"),1)=".",FALSE,TRUE)</formula>
    </cfRule>
    <cfRule type="expression" dxfId="18" priority="24">
      <formula>IF(RIGHT(TEXT(AE72,"0.#"),1)=".",TRUE,FALSE)</formula>
    </cfRule>
  </conditionalFormatting>
  <conditionalFormatting sqref="AE80:AS80 AE77:AS77 AE74:AS74 AE71:AS71">
    <cfRule type="expression" dxfId="17" priority="21">
      <formula>IF(RIGHT(TEXT(AE71,"0.#"),1)=".",FALSE,TRUE)</formula>
    </cfRule>
    <cfRule type="expression" dxfId="16" priority="22">
      <formula>IF(RIGHT(TEXT(AE71,"0.#"),1)=".",TRUE,FALSE)</formula>
    </cfRule>
  </conditionalFormatting>
  <conditionalFormatting sqref="AE23:AI23">
    <cfRule type="expression" dxfId="15" priority="19">
      <formula>IF(RIGHT(TEXT(AE23,"0.#"),1)=".",FALSE,TRUE)</formula>
    </cfRule>
    <cfRule type="expression" dxfId="14" priority="20">
      <formula>IF(RIGHT(TEXT(AE23,"0.#"),1)=".",TRUE,FALSE)</formula>
    </cfRule>
  </conditionalFormatting>
  <conditionalFormatting sqref="AE24:AN24 AJ23:AN23">
    <cfRule type="expression" dxfId="13" priority="17">
      <formula>IF(RIGHT(TEXT(AE23,"0.#"),1)=".",FALSE,TRUE)</formula>
    </cfRule>
    <cfRule type="expression" dxfId="12" priority="18">
      <formula>IF(RIGHT(TEXT(AE23,"0.#"),1)=".",TRUE,FALSE)</formula>
    </cfRule>
  </conditionalFormatting>
  <conditionalFormatting sqref="AE25:AI25">
    <cfRule type="expression" dxfId="11" priority="13">
      <formula>IF(AND(AE25&gt;=0, RIGHT(TEXT(AE25,"0.#"),1)&lt;&gt;"."),TRUE,FALSE)</formula>
    </cfRule>
    <cfRule type="expression" dxfId="10" priority="14">
      <formula>IF(AND(AE25&gt;=0, RIGHT(TEXT(AE25,"0.#"),1)="."),TRUE,FALSE)</formula>
    </cfRule>
    <cfRule type="expression" dxfId="9" priority="15">
      <formula>IF(AND(AE25&lt;0, RIGHT(TEXT(AE25,"0.#"),1)&lt;&gt;"."),TRUE,FALSE)</formula>
    </cfRule>
    <cfRule type="expression" dxfId="8" priority="16">
      <formula>IF(AND(AE25&lt;0, RIGHT(TEXT(AE25,"0.#"),1)="."),TRUE,FALSE)</formula>
    </cfRule>
  </conditionalFormatting>
  <conditionalFormatting sqref="AJ25:AN25">
    <cfRule type="expression" dxfId="7" priority="9">
      <formula>IF(AND(AJ25&gt;=0, RIGHT(TEXT(AJ25,"0.#"),1)&lt;&gt;"."),TRUE,FALSE)</formula>
    </cfRule>
    <cfRule type="expression" dxfId="6" priority="10">
      <formula>IF(AND(AJ25&gt;=0, RIGHT(TEXT(AJ25,"0.#"),1)="."),TRUE,FALSE)</formula>
    </cfRule>
    <cfRule type="expression" dxfId="5" priority="11">
      <formula>IF(AND(AJ25&lt;0, RIGHT(TEXT(AJ25,"0.#"),1)&lt;&gt;"."),TRUE,FALSE)</formula>
    </cfRule>
    <cfRule type="expression" dxfId="4" priority="12">
      <formula>IF(AND(AJ25&lt;0, RIGHT(TEXT(AJ25,"0.#"),1)="."),TRUE,FALSE)</formula>
    </cfRule>
  </conditionalFormatting>
  <conditionalFormatting sqref="AK307">
    <cfRule type="expression" dxfId="3" priority="7">
      <formula>IF(RIGHT(TEXT(AK307,"0.#"),1)=".",FALSE,TRUE)</formula>
    </cfRule>
    <cfRule type="expression" dxfId="2" priority="8">
      <formula>IF(RIGHT(TEXT(AK307,"0.#"),1)=".",TRUE,FALSE)</formula>
    </cfRule>
  </conditionalFormatting>
  <conditionalFormatting sqref="AO23:AS23">
    <cfRule type="expression" dxfId="1" priority="1">
      <formula>IF(RIGHT(TEXT(AO23,"0.#"),1)=".",FALSE,TRUE)</formula>
    </cfRule>
    <cfRule type="expression" dxfId="0" priority="2">
      <formula>IF(RIGHT(TEXT(AO23,"0.#"),1)=".",TRUE,FALSE)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 sqref="B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377</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377</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t="s">
        <v>377</v>
      </c>
      <c r="R5" s="15" t="str">
        <f t="shared" si="3"/>
        <v>負担</v>
      </c>
      <c r="S5" s="15" t="str">
        <f t="shared" si="4"/>
        <v>直接実施、委託・請負、負担</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直接実施、委託・請負、負担</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直接実施、委託・請負、負担</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直接実施、委託・請負、負担</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直接実施、委託・請負、負担</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2015-07-07T06:53:36Z</cp:lastPrinted>
  <dcterms:created xsi:type="dcterms:W3CDTF">2012-03-13T00:50:25Z</dcterms:created>
  <dcterms:modified xsi:type="dcterms:W3CDTF">2015-07-07T06:53:41Z</dcterms:modified>
</cp:coreProperties>
</file>