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<sst xmlns="http://schemas.openxmlformats.org/spreadsheetml/2006/main" count="757" uniqueCount="449">
  <si>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</si>
  <si>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</si>
  <si>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</si>
  <si>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</si>
  <si>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</si>
  <si>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</si>
  <si>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</si>
  <si>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</si>
  <si>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</si>
  <si>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</si>
  <si>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</si>
  <si>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</si>
  <si>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</si>
  <si>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</si>
  <si>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</si>
  <si>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</si>
  <si>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</si>
  <si>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</si>
  <si>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</si>
  <si>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</si>
  <si>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</si>
  <si>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</si>
  <si>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</si>
  <si>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</si>
  <si>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</si>
  <si>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</si>
  <si>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</si>
  <si>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</si>
  <si>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</si>
  <si>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</si>
  <si>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</si>
  <si>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</si>
  <si>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</si>
  <si>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</si>
  <si>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</si>
  <si>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</si>
  <si>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</si>
  <si>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</si>
  <si>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</si>
  <si>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</si>
  <si>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</si>
  <si>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</si>
  <si>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</si>
  <si>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</si>
  <si>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</si>
  <si>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</si>
  <si>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</si>
  <si>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</si>
  <si>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</si>
  <si>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</si>
  <si>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</si>
  <si>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</si>
  <si>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</si>
  <si>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</si>
  <si>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</si>
  <si>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</si>
  <si>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</si>
  <si>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</si>
  <si>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</si>
  <si>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</si>
  <si>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</si>
  <si>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</si>
  <si>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</si>
  <si>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</si>
  <si>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</si>
  <si>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</si>
  <si>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</si>
  <si>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</si>
  <si>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</si>
  <si>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</si>
  <si>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</si>
  <si>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</si>
  <si>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</si>
  <si>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</si>
  <si>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</si>
  <si>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</si>
  <si>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</si>
  <si>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</si>
  <si>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</si>
  <si>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</si>
  <si>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</si>
  <si>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</si>
  <si>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</si>
  <si>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</si>
  <si>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</si>
  <si>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</si>
  <si>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</si>
  <si>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</si>
  <si>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</si>
  <si>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</si>
  <si>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</si>
  <si>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</si>
  <si>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</si>
  <si>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</si>
  <si>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</si>
  <si>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</si>
  <si>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</si>
  <si>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</si>
  <si>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</si>
  <si>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</si>
  <si>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</si>
  <si>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</si>
  <si>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</si>
  <si>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</si>
  <si>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</si>
  <si>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</si>
  <si>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</si>
  <si>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</si>
  <si>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</si>
  <si>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</si>
  <si>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</si>
  <si>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</si>
  <si>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</si>
  <si>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</si>
  <si>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</si>
  <si>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</si>
  <si>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</si>
  <si>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</si>
  <si>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</si>
  <si>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</si>
  <si>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</si>
  <si>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</si>
  <si>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</si>
  <si>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</si>
  <si>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</si>
  <si>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</si>
  <si>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</si>
  <si>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</si>
  <si>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</si>
  <si>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</si>
  <si>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</si>
  <si>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</si>
  <si>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</si>
  <si>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</si>
  <si>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</si>
  <si>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</si>
  <si>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</si>
  <si>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</si>
  <si>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</si>
  <si>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</si>
  <si>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</si>
  <si>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</si>
  <si>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</si>
  <si>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</si>
  <si>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</si>
  <si>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</si>
  <si>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</si>
  <si>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</si>
  <si>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</si>
  <si>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</si>
  <si>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</si>
  <si>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</si>
  <si>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</si>
  <si>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</si>
  <si>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</si>
  <si>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</si>
  <si>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</si>
  <si>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</si>
  <si>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</si>
  <si>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</si>
  <si>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</si>
  <si>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</si>
  <si>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</si>
  <si>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</si>
  <si>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</si>
  <si>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</si>
  <si>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</si>
  <si>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</si>
  <si>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</si>
  <si>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</si>
  <si>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</si>
  <si>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</si>
  <si>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</si>
  <si>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</si>
  <si>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</si>
  <si>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</si>
  <si>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</si>
  <si>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</si>
  <si>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</si>
  <si>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</si>
  <si>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</si>
  <si>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</si>
  <si>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</si>
  <si>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</si>
  <si>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</si>
  <si>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</si>
  <si>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</si>
  <si>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</si>
  <si>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</si>
  <si>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</si>
  <si>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</si>
  <si>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</si>
  <si>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</si>
  <si>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</si>
  <si>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</si>
  <si>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</si>
  <si>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</si>
  <si>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</si>
  <si>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</si>
  <si>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</si>
  <si>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</si>
  <si>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</si>
  <si>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</si>
  <si>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</si>
  <si>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</si>
  <si>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</si>
  <si>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</si>
  <si>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</si>
  <si>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</si>
  <si>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</si>
  <si>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</si>
  <si>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</si>
  <si>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</si>
  <si>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</si>
  <si>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</si>
  <si>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</si>
  <si>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</si>
  <si>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</si>
  <si>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</si>
  <si>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</si>
  <si>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</si>
  <si>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</si>
  <si>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</si>
  <si>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</si>
  <si>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</si>
  <si>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</si>
  <si>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</si>
  <si>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</si>
  <si>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</si>
  <si>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</si>
  <si>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</si>
  <si>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</si>
  <si>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</si>
  <si>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</si>
  <si>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</si>
  <si>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</si>
  <si>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</si>
  <si>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</si>
  <si>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</si>
  <si>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</si>
  <si>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</si>
  <si>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</si>
  <si>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</si>
  <si>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</si>
  <si>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</si>
  <si>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</si>
  <si>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</si>
  <si>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</si>
  <si>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</si>
  <si>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</si>
  <si>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</si>
  <si>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</si>
  <si>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</si>
  <si>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</si>
  <si>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</si>
  <si>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</si>
  <si>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</si>
  <si>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</si>
  <si>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</si>
  <si>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</si>
  <si>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</si>
  <si>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</si>
  <si>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</si>
  <si>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</si>
  <si>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</si>
  <si>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</si>
  <si>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</si>
  <si>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</si>
  <si>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</si>
  <si>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</si>
  <si>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</si>
  <si>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</si>
  <si>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</si>
  <si>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</si>
  <si>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</si>
  <si>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</si>
  <si>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</si>
  <si>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</si>
  <si>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</si>
  <si>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</si>
  <si>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</si>
  <si>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</si>
  <si>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</si>
  <si>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</si>
  <si>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</si>
  <si>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</si>
  <si>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</si>
  <si>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</si>
  <si>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</si>
  <si>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</si>
  <si>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</si>
  <si>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</si>
  <si>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</si>
  <si>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</si>
  <si>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</si>
  <si>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</si>
  <si>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</si>
  <si>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</si>
  <si>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</si>
  <si>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</si>
  <si>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</si>
  <si>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</si>
  <si>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</si>
  <si>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</si>
  <si>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</si>
  <si>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</si>
  <si>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</si>
  <si>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</si>
  <si>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</si>
  <si>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</si>
  <si>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</si>
  <si>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</si>
  <si>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</si>
  <si>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</si>
  <si>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</si>
  <si>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</si>
  <si>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</si>
  <si>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</si>
  <si>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</si>
  <si>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</si>
  <si>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</si>
  <si>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</si>
  <si>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</si>
  <si>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</si>
  <si>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</si>
  <si>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</si>
  <si>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</si>
  <si>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</si>
  <si>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</si>
  <si>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</si>
  <si>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</si>
  <si>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</si>
  <si>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</si>
  <si>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</si>
  <si>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</si>
  <si>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</si>
  <si>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</si>
  <si>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</si>
  <si>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</si>
  <si>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</si>
  <si>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</si>
  <si>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</si>
  <si>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</si>
  <si>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</si>
  <si>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</si>
  <si>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</si>
  <si>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</si>
  <si>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</si>
  <si>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</si>
  <si>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</si>
  <si>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</si>
  <si>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</si>
  <si>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</si>
  <si>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</si>
  <si>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</si>
  <si>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</si>
  <si>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</si>
  <si>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</si>
  <si>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</si>
  <si>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</si>
  <si>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</si>
  <si>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</si>
  <si>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</si>
  <si>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</si>
  <si>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</si>
  <si>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</si>
  <si>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</si>
  <si>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</si>
  <si>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</si>
  <si>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</si>
  <si>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</si>
  <si>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</si>
  <si>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</si>
  <si>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</si>
  <si>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</si>
  <si>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</si>
  <si>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</si>
  <si>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</si>
  <si>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</si>
  <si>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</si>
  <si>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</si>
  <si>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</si>
  <si>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</si>
  <si>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</si>
  <si>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</si>
  <si>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</si>
  <si>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</si>
  <si>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社会資本整備総合交付金（復興）</t>
    <phoneticPr fontId="5"/>
  </si>
  <si>
    <t>160</t>
    <phoneticPr fontId="5"/>
  </si>
  <si>
    <t>187</t>
    <phoneticPr fontId="5"/>
  </si>
  <si>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を除く。）</t>
    <phoneticPr fontId="5"/>
  </si>
  <si>
    <t>社会資本整備重点計画</t>
    <phoneticPr fontId="5"/>
  </si>
  <si>
    <t>都市公園法、河川法、海岸法、下水道法、道路法、港湾法　等</t>
    <phoneticPr fontId="5"/>
  </si>
  <si>
    <t>全ての社会資本整備総合計画について、同計画中の成果指標を達成する</t>
    <rPh sb="0" eb="1">
      <t>スベ</t>
    </rPh>
    <rPh sb="3" eb="5">
      <t>シャカイ</t>
    </rPh>
    <rPh sb="5" eb="7">
      <t>シホン</t>
    </rPh>
    <rPh sb="7" eb="9">
      <t>セイビ</t>
    </rPh>
    <rPh sb="9" eb="11">
      <t>ソウゴウ</t>
    </rPh>
    <rPh sb="11" eb="13">
      <t>ケイカク</t>
    </rPh>
    <rPh sb="18" eb="19">
      <t>ドウ</t>
    </rPh>
    <rPh sb="19" eb="22">
      <t>ケイカクチュウ</t>
    </rPh>
    <rPh sb="23" eb="25">
      <t>セイカ</t>
    </rPh>
    <rPh sb="25" eb="27">
      <t>シヒョウ</t>
    </rPh>
    <rPh sb="28" eb="30">
      <t>タッセイ</t>
    </rPh>
    <phoneticPr fontId="5"/>
  </si>
  <si>
    <t>社会資本総合整備計画数</t>
    <phoneticPr fontId="5"/>
  </si>
  <si>
    <t>計画数</t>
    <rPh sb="0" eb="2">
      <t>ケイカク</t>
    </rPh>
    <rPh sb="2" eb="3">
      <t>スウ</t>
    </rPh>
    <phoneticPr fontId="5"/>
  </si>
  <si>
    <t>26,504
/23</t>
    <phoneticPr fontId="5"/>
  </si>
  <si>
    <t>43,263
/30</t>
    <phoneticPr fontId="5"/>
  </si>
  <si>
    <t>百万円</t>
    <rPh sb="0" eb="2">
      <t>ヒャクマン</t>
    </rPh>
    <rPh sb="2" eb="3">
      <t>エン</t>
    </rPh>
    <phoneticPr fontId="5"/>
  </si>
  <si>
    <t>百万円
/計画数</t>
    <rPh sb="0" eb="2">
      <t>ヒャクマン</t>
    </rPh>
    <rPh sb="2" eb="3">
      <t>エン</t>
    </rPh>
    <rPh sb="5" eb="8">
      <t>ケイカクスウ</t>
    </rPh>
    <phoneticPr fontId="5"/>
  </si>
  <si>
    <t>交付金事業費</t>
    <rPh sb="0" eb="3">
      <t>コウフキン</t>
    </rPh>
    <rPh sb="3" eb="5">
      <t>ジギョウ</t>
    </rPh>
    <rPh sb="5" eb="6">
      <t>ヒ</t>
    </rPh>
    <phoneticPr fontId="5"/>
  </si>
  <si>
    <t>○</t>
    <phoneticPr fontId="5"/>
  </si>
  <si>
    <t>‐</t>
  </si>
  <si>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</si>
  <si>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社会資本整備総合交付金</t>
    <phoneticPr fontId="5"/>
  </si>
  <si>
    <t>社会資本整備総合交付金（全国防災）（東日本大震災関連）</t>
    <phoneticPr fontId="5"/>
  </si>
  <si>
    <t>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成長力強化や地域活性化等につながる事業にあっては社会資本整備総合交付金により支援しており、それぞれ適切な役割分担となっている。</t>
    <phoneticPr fontId="5"/>
  </si>
  <si>
    <t>当該年度の当初配分額／当該年度に社会資本整備総合交付金が当初配分された計画数　　　　　　　　　　　　　　</t>
    <phoneticPr fontId="5"/>
  </si>
  <si>
    <t>交付金事業費</t>
    <rPh sb="0" eb="3">
      <t>コウフキン</t>
    </rPh>
    <rPh sb="3" eb="6">
      <t>ジギョウヒ</t>
    </rPh>
    <phoneticPr fontId="5"/>
  </si>
  <si>
    <t>東日本大震災からの復興に向けた法面対策(復興)</t>
    <phoneticPr fontId="5"/>
  </si>
  <si>
    <t>宮城県港湾再生・復興計画（復興基本方針関連（復興））</t>
    <phoneticPr fontId="5"/>
  </si>
  <si>
    <t>被災地における総合的な浸水対策の推進（復興基本方針関連（復興））</t>
    <phoneticPr fontId="5"/>
  </si>
  <si>
    <t>東日本大震災の復興に資する土砂災害対策（復興基本方針関連（復興））</t>
    <phoneticPr fontId="5"/>
  </si>
  <si>
    <t>石巻市の都市公園における防災機能の向上（復興）</t>
    <phoneticPr fontId="5"/>
  </si>
  <si>
    <t>東日本大震災からの復興に向けた社会資本整備（復興基本方針関連（復興））</t>
    <phoneticPr fontId="5"/>
  </si>
  <si>
    <t>宮城野原防災公園整備計画（復興）</t>
    <rPh sb="0" eb="2">
      <t>ミヤギ</t>
    </rPh>
    <rPh sb="2" eb="4">
      <t>ノハラ</t>
    </rPh>
    <rPh sb="4" eb="6">
      <t>ボウサイ</t>
    </rPh>
    <rPh sb="6" eb="8">
      <t>コウエン</t>
    </rPh>
    <rPh sb="8" eb="10">
      <t>セイビ</t>
    </rPh>
    <rPh sb="10" eb="12">
      <t>ケイカク</t>
    </rPh>
    <rPh sb="13" eb="15">
      <t>フッコウ</t>
    </rPh>
    <phoneticPr fontId="5"/>
  </si>
  <si>
    <t>宮城県</t>
    <rPh sb="0" eb="3">
      <t>ミヤギケン</t>
    </rPh>
    <phoneticPr fontId="5"/>
  </si>
  <si>
    <t>東日本大震災からの復興に向けた社会資本整備（復興基本方針関連（復興））　他</t>
    <rPh sb="36" eb="37">
      <t>ホカ</t>
    </rPh>
    <phoneticPr fontId="5"/>
  </si>
  <si>
    <t>岩手県</t>
    <rPh sb="0" eb="3">
      <t>イワテケン</t>
    </rPh>
    <phoneticPr fontId="5"/>
  </si>
  <si>
    <t>岩手県東日本大震災津波復興計画　～いのちを守り　海と大地と共に生きる　ふるさと岩手・三陸の創造～（復興基本方針関連（復興））　他</t>
    <rPh sb="63" eb="64">
      <t>ホカ</t>
    </rPh>
    <phoneticPr fontId="5"/>
  </si>
  <si>
    <t>福島県</t>
    <rPh sb="0" eb="3">
      <t>フクシマケン</t>
    </rPh>
    <phoneticPr fontId="5"/>
  </si>
  <si>
    <t>復興を支え、災害に強い道路整備の推進（復興基本方針関連（復興））　他</t>
    <rPh sb="33" eb="34">
      <t>ホカ</t>
    </rPh>
    <phoneticPr fontId="5"/>
  </si>
  <si>
    <t>茨城県</t>
    <rPh sb="0" eb="3">
      <t>イバラキケン</t>
    </rPh>
    <phoneticPr fontId="5"/>
  </si>
  <si>
    <t>津波等防災強化による安全安心な地域づくり計画（復興基本方針関連（復興））　他</t>
    <rPh sb="37" eb="38">
      <t>ホカ</t>
    </rPh>
    <phoneticPr fontId="5"/>
  </si>
  <si>
    <t>千葉県</t>
    <rPh sb="0" eb="3">
      <t>チバケン</t>
    </rPh>
    <phoneticPr fontId="5"/>
  </si>
  <si>
    <t>青森県</t>
    <rPh sb="0" eb="3">
      <t>アオモリケン</t>
    </rPh>
    <phoneticPr fontId="5"/>
  </si>
  <si>
    <t>被災地における創造的復興を推進し、防災・減災機能の強化を図る道づくり（復興基本方針関連（復興））　他</t>
    <rPh sb="49" eb="50">
      <t>ホカ</t>
    </rPh>
    <phoneticPr fontId="5"/>
  </si>
  <si>
    <t>長野県</t>
    <rPh sb="0" eb="3">
      <t>ナガノケン</t>
    </rPh>
    <phoneticPr fontId="5"/>
  </si>
  <si>
    <t>災害に強い道路ネットワークの構築計画（復興基本方針関連（復興））　他</t>
    <rPh sb="33" eb="34">
      <t>ホカ</t>
    </rPh>
    <phoneticPr fontId="5"/>
  </si>
  <si>
    <t>新潟県</t>
    <rPh sb="0" eb="3">
      <t>ニイガタケン</t>
    </rPh>
    <phoneticPr fontId="5"/>
  </si>
  <si>
    <t>北海道</t>
    <rPh sb="0" eb="3">
      <t>ホッカイドウ</t>
    </rPh>
    <phoneticPr fontId="5"/>
  </si>
  <si>
    <t>霧多布港海岸津波・高潮危機管理対策緊急事業（復興基本方針関連（復興））</t>
    <phoneticPr fontId="5"/>
  </si>
  <si>
    <t>－</t>
    <phoneticPr fontId="5"/>
  </si>
  <si>
    <t>75,309
/28</t>
    <phoneticPr fontId="5"/>
  </si>
  <si>
    <t>千葉県における津波対策及び土砂災害対策計画（復興基本方針関連（復興））　他</t>
    <rPh sb="36" eb="37">
      <t>ホカ</t>
    </rPh>
    <phoneticPr fontId="5"/>
  </si>
  <si>
    <t>土砂災害に強い被災地の安全・安心な地域づくり（復興基本方針関連（復興））　他</t>
    <rPh sb="37" eb="38">
      <t>ホカ</t>
    </rPh>
    <phoneticPr fontId="5"/>
  </si>
  <si>
    <t>-</t>
    <phoneticPr fontId="5"/>
  </si>
  <si>
    <t>　社会資本整備総合交付金（復興）は、地方公共団体が「東日本大震災からの復興の基本方針」（平成23年７月東日本大震災復興対策本部決定）３（イ）又は（ロ）（※）に基づいて行う社会資本の整備その他の取組を支援することにより、東日本大震災の被災地域における復興が図られることを目的とする。
（※）復興関連予算の見直し後は（イ）のみに限定。</t>
    <phoneticPr fontId="5"/>
  </si>
  <si>
    <t>　本事業は、地方公共団体等の社会資本の整備等を支援するものであり、東日本大震災の被災地域における復興のために必要な事業である。</t>
    <rPh sb="6" eb="12">
      <t>チホウコウキョウダンタイ</t>
    </rPh>
    <rPh sb="12" eb="13">
      <t>トウ</t>
    </rPh>
    <rPh sb="14" eb="18">
      <t>シャカイシホン</t>
    </rPh>
    <rPh sb="19" eb="21">
      <t>セイビ</t>
    </rPh>
    <rPh sb="21" eb="22">
      <t>トウ</t>
    </rPh>
    <rPh sb="23" eb="25">
      <t>シエン</t>
    </rPh>
    <rPh sb="54" eb="56">
      <t>ヒツヨウ</t>
    </rPh>
    <rPh sb="57" eb="59">
      <t>ジギョウ</t>
    </rPh>
    <phoneticPr fontId="5"/>
  </si>
  <si>
    <t>　国と地方公共団体等とは関係法令等に定められた妥当な負担関係を適用したものとなっている。</t>
    <phoneticPr fontId="5"/>
  </si>
  <si>
    <t>　計画内の成果目標を概ね達成できている状況であり、整備された施設等が十分活用されているものと考えられる。</t>
    <phoneticPr fontId="5"/>
  </si>
  <si>
    <t>　復興関連予算の見直しにより、が「東日本大震災からの復興の基本方針」（平成23年７月東日本大震災復興対策本部決定）３（イ）に基づいて行う社会資本の整備その他の取組に限定しており、国民や社会のニーズを反映したものとなっている。</t>
    <rPh sb="62" eb="63">
      <t>モト</t>
    </rPh>
    <rPh sb="66" eb="67">
      <t>オコナ</t>
    </rPh>
    <rPh sb="68" eb="72">
      <t>シャカイシホン</t>
    </rPh>
    <rPh sb="73" eb="75">
      <t>セイビ</t>
    </rPh>
    <rPh sb="77" eb="78">
      <t>タ</t>
    </rPh>
    <rPh sb="79" eb="80">
      <t>ト</t>
    </rPh>
    <rPh sb="80" eb="81">
      <t>クミ</t>
    </rPh>
    <rPh sb="82" eb="84">
      <t>ゲンテイ</t>
    </rPh>
    <rPh sb="89" eb="91">
      <t>コクミン</t>
    </rPh>
    <rPh sb="92" eb="94">
      <t>シャカイ</t>
    </rPh>
    <rPh sb="99" eb="101">
      <t>ハンエイ</t>
    </rPh>
    <phoneticPr fontId="5"/>
  </si>
  <si>
    <t>社会資本総合整備計画中の成果指標の達成度（％）</t>
    <phoneticPr fontId="5"/>
  </si>
  <si>
    <t>　成果目標には地方公共団体が設定した計画の成果指標の達成度を設定しており、地方公共団体が策定した計画に基づく事業を支援する本事業の趣旨に鑑み、適切な指標となっている。</t>
    <phoneticPr fontId="5"/>
  </si>
  <si>
    <t>事業の目的である東日本大震災の被災地域における復興に向け、引き続き、適正な執行が行われるよう留意すべきである。</t>
    <rPh sb="0" eb="2">
      <t>ジギョウ</t>
    </rPh>
    <rPh sb="3" eb="5">
      <t>モクテキ</t>
    </rPh>
    <rPh sb="8" eb="11">
      <t>ヒガシニホン</t>
    </rPh>
    <rPh sb="11" eb="14">
      <t>ダイシンサイ</t>
    </rPh>
    <rPh sb="15" eb="17">
      <t>ヒサイ</t>
    </rPh>
    <rPh sb="17" eb="19">
      <t>チイキ</t>
    </rPh>
    <rPh sb="23" eb="25">
      <t>フッコウ</t>
    </rPh>
    <rPh sb="26" eb="27">
      <t>ム</t>
    </rPh>
    <rPh sb="29" eb="30">
      <t>ヒ</t>
    </rPh>
    <rPh sb="31" eb="32">
      <t>ツヅ</t>
    </rPh>
    <rPh sb="34" eb="36">
      <t>テキセイ</t>
    </rPh>
    <rPh sb="37" eb="39">
      <t>シッコウ</t>
    </rPh>
    <rPh sb="40" eb="41">
      <t>オコナ</t>
    </rPh>
    <rPh sb="46" eb="48">
      <t>リュウイ</t>
    </rPh>
    <phoneticPr fontId="5"/>
  </si>
  <si>
    <t>昨年度のレビューにおいては、最終年度への繰越により事業が完了してない等の理由により成果実績が出ておらず評価を実施できなかったが、今年度のレビューにおいては平成25年度完了事業及び平成26年度完了事業ともに、東日本大震災の被災地域における復興に関する目標が概ね達成できている状況であり、引き続き適正な執行が行われるよう留意すべきである。さらに、平成28年度予算からは一部事業が社会資本整備総合交付金に移行することを踏まえ、手続きや運用に支障を来さぬよう留意して執行を進めるべきである。</t>
    <rPh sb="0" eb="3">
      <t>サクネンド</t>
    </rPh>
    <rPh sb="14" eb="16">
      <t>サイシュウ</t>
    </rPh>
    <rPh sb="16" eb="18">
      <t>ネンド</t>
    </rPh>
    <rPh sb="20" eb="22">
      <t>クリコシ</t>
    </rPh>
    <rPh sb="25" eb="27">
      <t>ジギョウ</t>
    </rPh>
    <rPh sb="28" eb="30">
      <t>カンリョウ</t>
    </rPh>
    <rPh sb="34" eb="35">
      <t>トウ</t>
    </rPh>
    <rPh sb="36" eb="38">
      <t>リユウ</t>
    </rPh>
    <rPh sb="41" eb="43">
      <t>セイカ</t>
    </rPh>
    <rPh sb="43" eb="45">
      <t>ジッセキ</t>
    </rPh>
    <rPh sb="46" eb="47">
      <t>デ</t>
    </rPh>
    <rPh sb="51" eb="53">
      <t>ヒョウカ</t>
    </rPh>
    <rPh sb="54" eb="56">
      <t>ジッシ</t>
    </rPh>
    <rPh sb="64" eb="67">
      <t>コンネンド</t>
    </rPh>
    <rPh sb="77" eb="79">
      <t>ヘイセイ</t>
    </rPh>
    <rPh sb="81" eb="83">
      <t>ネンド</t>
    </rPh>
    <rPh sb="83" eb="85">
      <t>カンリョウ</t>
    </rPh>
    <rPh sb="85" eb="87">
      <t>ジギョウ</t>
    </rPh>
    <rPh sb="87" eb="88">
      <t>オヨ</t>
    </rPh>
    <rPh sb="89" eb="91">
      <t>ヘイセイ</t>
    </rPh>
    <rPh sb="93" eb="95">
      <t>ネンド</t>
    </rPh>
    <rPh sb="95" eb="97">
      <t>カンリョウ</t>
    </rPh>
    <rPh sb="97" eb="99">
      <t>ジギョウ</t>
    </rPh>
    <rPh sb="103" eb="106">
      <t>ヒガシニホン</t>
    </rPh>
    <rPh sb="106" eb="109">
      <t>ダイシンサイ</t>
    </rPh>
    <rPh sb="171" eb="173">
      <t>ヘイセイ</t>
    </rPh>
    <rPh sb="175" eb="177">
      <t>ネンド</t>
    </rPh>
    <rPh sb="177" eb="179">
      <t>ヨサン</t>
    </rPh>
    <rPh sb="187" eb="191">
      <t>シャカイシホン</t>
    </rPh>
    <rPh sb="191" eb="193">
      <t>セイビ</t>
    </rPh>
    <rPh sb="193" eb="195">
      <t>ソウゴウ</t>
    </rPh>
    <rPh sb="195" eb="198">
      <t>コウフキン</t>
    </rPh>
    <rPh sb="199" eb="201">
      <t>イコウ</t>
    </rPh>
    <rPh sb="206" eb="207">
      <t>フ</t>
    </rPh>
    <rPh sb="210" eb="212">
      <t>テツヅ</t>
    </rPh>
    <rPh sb="214" eb="216">
      <t>ウンヨウ</t>
    </rPh>
    <rPh sb="217" eb="219">
      <t>シショウ</t>
    </rPh>
    <rPh sb="220" eb="221">
      <t>キタ</t>
    </rPh>
    <rPh sb="225" eb="227">
      <t>リュウイ</t>
    </rPh>
    <rPh sb="229" eb="231">
      <t>シッコウ</t>
    </rPh>
    <rPh sb="232" eb="233">
      <t>スス</t>
    </rPh>
    <phoneticPr fontId="5"/>
  </si>
  <si>
    <t>　地方公共団体等が策定した計画に基づき事業であって、「東日本大震災からの復興の基本方針」（平成23年７月東日本大震災復興対策本部決定）３（イ）に基づいて行う社会資本の整備その他の取組に限定している。</t>
    <rPh sb="9" eb="11">
      <t>サクテイ</t>
    </rPh>
    <rPh sb="19" eb="21">
      <t>ジギョウ</t>
    </rPh>
    <rPh sb="92" eb="94">
      <t>ゲンテイ</t>
    </rPh>
    <phoneticPr fontId="5"/>
  </si>
  <si>
    <t>　地方公共団体等が作成する計画に基づき行う社会資本の整備等のために必要な経費について交付金を配分しており、単位当たりコストは妥当である。</t>
    <phoneticPr fontId="5"/>
  </si>
  <si>
    <t>　本事業は、地方公共団体が「東日本大震災からの復興の基本方針」（平成23年７月東日本大震災復興対策本部決定）３（イ）に基づいて行う社会資本の整備その他の取組を対象としており、国として支援すべきものである。</t>
    <rPh sb="79" eb="81">
      <t>タイショウ</t>
    </rPh>
    <rPh sb="87" eb="88">
      <t>クニ</t>
    </rPh>
    <rPh sb="91" eb="93">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</si>
</sst>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5" borderId="11" xfId="4" applyFont="1" applyFill="1" applyBorder="1" applyAlignment="1" applyProtection="1">
      <alignment vertical="center"/>
      <protection locked="0"/>
    </xf>
    <xf numFmtId="0" fontId="3" fillId="5" borderId="11" xfId="4" applyFont="1" applyFill="1" applyBorder="1" applyAlignment="1" applyProtection="1">
      <alignment vertical="center" wrapText="1"/>
      <protection locked="0"/>
    </xf>
    <xf numFmtId="0" fontId="0" fillId="5" borderId="11" xfId="4" applyFont="1" applyFill="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38" fontId="3" fillId="5" borderId="25" xfId="7" applyFont="1" applyFill="1" applyBorder="1" applyAlignment="1" applyProtection="1">
      <alignment horizontal="center" vertical="center"/>
      <protection locked="0"/>
    </xf>
    <xf numFmtId="38" fontId="3" fillId="5" borderId="26" xfId="7" applyFont="1" applyFill="1" applyBorder="1" applyAlignment="1" applyProtection="1">
      <alignment horizontal="center" vertical="center"/>
      <protection locked="0"/>
    </xf>
    <xf numFmtId="38" fontId="3" fillId="5" borderId="27" xfId="7"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3" fontId="0" fillId="5" borderId="25" xfId="0" applyNumberFormat="1"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5" borderId="14" xfId="4" applyFont="1" applyFill="1" applyBorder="1" applyAlignment="1" applyProtection="1">
      <alignment horizontal="left" vertical="center" wrapText="1"/>
      <protection locked="0"/>
    </xf>
    <xf numFmtId="0" fontId="3" fillId="5" borderId="15" xfId="4" applyFont="1" applyFill="1" applyBorder="1" applyAlignment="1" applyProtection="1">
      <alignment horizontal="left" vertical="center" wrapText="1"/>
      <protection locked="0"/>
    </xf>
    <xf numFmtId="0" fontId="3" fillId="5" borderId="16" xfId="4" applyFont="1" applyFill="1" applyBorder="1" applyAlignment="1" applyProtection="1">
      <alignment horizontal="left" vertical="center" wrapText="1"/>
      <protection locked="0"/>
    </xf>
    <xf numFmtId="0" fontId="3" fillId="5" borderId="15" xfId="4" applyFont="1" applyFill="1" applyBorder="1" applyAlignment="1" applyProtection="1">
      <alignment horizontal="left" vertical="center"/>
      <protection locked="0"/>
    </xf>
    <xf numFmtId="0" fontId="3" fillId="5" borderId="16" xfId="4" applyFont="1" applyFill="1" applyBorder="1" applyAlignment="1" applyProtection="1">
      <alignment horizontal="left" vertical="center"/>
      <protection locked="0"/>
    </xf>
    <xf numFmtId="0" fontId="0" fillId="5" borderId="14" xfId="4"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5" borderId="72" xfId="4" applyFont="1" applyFill="1" applyBorder="1" applyAlignment="1" applyProtection="1">
      <alignment horizontal="left" vertical="center" wrapText="1"/>
      <protection locked="0"/>
    </xf>
    <xf numFmtId="0" fontId="3" fillId="5" borderId="73" xfId="4" applyFont="1" applyFill="1" applyBorder="1" applyAlignment="1" applyProtection="1">
      <alignment horizontal="left" vertical="center"/>
      <protection locked="0"/>
    </xf>
    <xf numFmtId="0" fontId="3" fillId="5" borderId="97" xfId="4"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152948</xdr:colOff>
      <xdr:row>150</xdr:row>
      <xdr:rowOff>80917</xdr:rowOff>
    </xdr:from>
    <xdr:to>
      <xdr:col>27</xdr:col>
      <xdr:colOff>63462</xdr:colOff>
      <xdr:row>152</xdr:row>
      <xdr:rowOff>214448</xdr:rowOff>
    </xdr:to>
    <xdr:sp macro="" textlink="">
      <xdr:nvSpPr>
        <xdr:cNvPr id="5" name="正方形/長方形 4"/>
        <xdr:cNvSpPr>
          <a:spLocks/>
        </xdr:cNvSpPr>
      </xdr:nvSpPr>
      <xdr:spPr>
        <a:xfrm>
          <a:off x="2983234" y="55094596"/>
          <a:ext cx="1856335" cy="84110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75,309</a:t>
          </a:r>
          <a:r>
            <a:rPr kumimoji="1" lang="ja-JP" altLang="en-US" sz="1100">
              <a:solidFill>
                <a:sysClr val="windowText" lastClr="000000"/>
              </a:solidFill>
              <a:latin typeface="+mn-ea"/>
              <a:ea typeface="+mn-ea"/>
            </a:rPr>
            <a:t>百万円</a:t>
          </a:r>
        </a:p>
      </xdr:txBody>
    </xdr:sp>
    <xdr:clientData/>
  </xdr:twoCellAnchor>
  <xdr:twoCellAnchor>
    <xdr:from>
      <xdr:col>20</xdr:col>
      <xdr:colOff>75305</xdr:colOff>
      <xdr:row>154</xdr:row>
      <xdr:rowOff>279014</xdr:rowOff>
    </xdr:from>
    <xdr:to>
      <xdr:col>20</xdr:col>
      <xdr:colOff>75305</xdr:colOff>
      <xdr:row>158</xdr:row>
      <xdr:rowOff>169044</xdr:rowOff>
    </xdr:to>
    <xdr:cxnSp macro="">
      <xdr:nvCxnSpPr>
        <xdr:cNvPr id="6" name="直線コネクタ 5"/>
        <xdr:cNvCxnSpPr/>
      </xdr:nvCxnSpPr>
      <xdr:spPr>
        <a:xfrm>
          <a:off x="3613162" y="56707835"/>
          <a:ext cx="0" cy="1305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151245</xdr:colOff>
      <xdr:row>158</xdr:row>
      <xdr:rowOff>201500</xdr:rowOff>
    </xdr:from>
    <xdr:to>
      <xdr:col>27</xdr:col>
      <xdr:colOff>125412</xdr:colOff>
      <xdr:row>161</xdr:row>
      <xdr:rowOff>186802</xdr:rowOff>
    </xdr:to>
    <xdr:sp macro="" textlink="">
      <xdr:nvSpPr>
        <xdr:cNvPr id="7" name="正方形/長方形 6"/>
        <xdr:cNvSpPr>
          <a:spLocks/>
        </xdr:cNvSpPr>
      </xdr:nvSpPr>
      <xdr:spPr>
        <a:xfrm>
          <a:off x="2981531" y="58045464"/>
          <a:ext cx="1919988" cy="104665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latin typeface="+mn-ea"/>
              <a:ea typeface="+mn-ea"/>
            </a:rPr>
            <a:t>75,309</a:t>
          </a:r>
          <a:r>
            <a:rPr kumimoji="1" lang="ja-JP" altLang="en-US" sz="1100">
              <a:solidFill>
                <a:sysClr val="windowText" lastClr="000000"/>
              </a:solidFill>
              <a:latin typeface="+mn-ea"/>
              <a:ea typeface="+mn-ea"/>
            </a:rPr>
            <a:t>百万円</a:t>
          </a:r>
        </a:p>
      </xdr:txBody>
    </xdr:sp>
    <xdr:clientData/>
  </xdr:twoCellAnchor>
  <xdr:twoCellAnchor>
    <xdr:from>
      <xdr:col>16</xdr:col>
      <xdr:colOff>166569</xdr:colOff>
      <xdr:row>152</xdr:row>
      <xdr:rowOff>258841</xdr:rowOff>
    </xdr:from>
    <xdr:to>
      <xdr:col>27</xdr:col>
      <xdr:colOff>63490</xdr:colOff>
      <xdr:row>154</xdr:row>
      <xdr:rowOff>221241</xdr:rowOff>
    </xdr:to>
    <xdr:sp macro="" textlink="">
      <xdr:nvSpPr>
        <xdr:cNvPr id="8" name="大かっこ 7"/>
        <xdr:cNvSpPr/>
      </xdr:nvSpPr>
      <xdr:spPr>
        <a:xfrm>
          <a:off x="2996855" y="55980091"/>
          <a:ext cx="1842742" cy="669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13958</xdr:colOff>
      <xdr:row>157</xdr:row>
      <xdr:rowOff>314329</xdr:rowOff>
    </xdr:from>
    <xdr:ext cx="810876" cy="252587"/>
    <xdr:sp macro="" textlink="">
      <xdr:nvSpPr>
        <xdr:cNvPr id="9" name="正方形/長方形 8"/>
        <xdr:cNvSpPr/>
      </xdr:nvSpPr>
      <xdr:spPr>
        <a:xfrm>
          <a:off x="2844244" y="57804508"/>
          <a:ext cx="810876" cy="25258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164169</xdr:colOff>
      <xdr:row>161</xdr:row>
      <xdr:rowOff>240157</xdr:rowOff>
    </xdr:from>
    <xdr:to>
      <xdr:col>27</xdr:col>
      <xdr:colOff>127130</xdr:colOff>
      <xdr:row>164</xdr:row>
      <xdr:rowOff>22333</xdr:rowOff>
    </xdr:to>
    <xdr:sp macro="" textlink="">
      <xdr:nvSpPr>
        <xdr:cNvPr id="10" name="大かっこ 9"/>
        <xdr:cNvSpPr/>
      </xdr:nvSpPr>
      <xdr:spPr>
        <a:xfrm>
          <a:off x="2994455" y="59145478"/>
          <a:ext cx="1908782" cy="8435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20</xdr:col>
      <xdr:colOff>75305</xdr:colOff>
      <xdr:row>164</xdr:row>
      <xdr:rowOff>63550</xdr:rowOff>
    </xdr:from>
    <xdr:to>
      <xdr:col>20</xdr:col>
      <xdr:colOff>75305</xdr:colOff>
      <xdr:row>168</xdr:row>
      <xdr:rowOff>186318</xdr:rowOff>
    </xdr:to>
    <xdr:cxnSp macro="">
      <xdr:nvCxnSpPr>
        <xdr:cNvPr id="11" name="直線コネクタ 10"/>
        <xdr:cNvCxnSpPr/>
      </xdr:nvCxnSpPr>
      <xdr:spPr>
        <a:xfrm>
          <a:off x="3613162" y="60030229"/>
          <a:ext cx="0" cy="153791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xdr:colOff>
      <xdr:row>167</xdr:row>
      <xdr:rowOff>129025</xdr:rowOff>
    </xdr:from>
    <xdr:to>
      <xdr:col>47</xdr:col>
      <xdr:colOff>51235</xdr:colOff>
      <xdr:row>176</xdr:row>
      <xdr:rowOff>164165</xdr:rowOff>
    </xdr:to>
    <xdr:sp macro="" textlink="">
      <xdr:nvSpPr>
        <xdr:cNvPr id="12" name="大かっこ 11"/>
        <xdr:cNvSpPr/>
      </xdr:nvSpPr>
      <xdr:spPr>
        <a:xfrm>
          <a:off x="1605643" y="61157061"/>
          <a:ext cx="6759556" cy="4280568"/>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＜宮城県の場合＞</a:t>
          </a:r>
        </a:p>
      </xdr:txBody>
    </xdr:sp>
    <xdr:clientData/>
  </xdr:twoCellAnchor>
  <xdr:twoCellAnchor>
    <xdr:from>
      <xdr:col>14</xdr:col>
      <xdr:colOff>62516</xdr:colOff>
      <xdr:row>169</xdr:row>
      <xdr:rowOff>123991</xdr:rowOff>
    </xdr:from>
    <xdr:to>
      <xdr:col>27</xdr:col>
      <xdr:colOff>60915</xdr:colOff>
      <xdr:row>172</xdr:row>
      <xdr:rowOff>141804</xdr:rowOff>
    </xdr:to>
    <xdr:sp macro="" textlink="">
      <xdr:nvSpPr>
        <xdr:cNvPr id="13" name="正方形/長方形 12"/>
        <xdr:cNvSpPr>
          <a:spLocks noChangeAspect="1"/>
        </xdr:cNvSpPr>
      </xdr:nvSpPr>
      <xdr:spPr>
        <a:xfrm>
          <a:off x="2539016" y="61859598"/>
          <a:ext cx="2298006" cy="139213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latin typeface="+mn-ea"/>
              <a:ea typeface="+mn-ea"/>
            </a:rPr>
            <a:t>東日本大震災からの復興に向けた社会資本整備（復興基本方針関連（復興））</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8,941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13</xdr:col>
      <xdr:colOff>167958</xdr:colOff>
      <xdr:row>168</xdr:row>
      <xdr:rowOff>196171</xdr:rowOff>
    </xdr:from>
    <xdr:ext cx="2534344" cy="308861"/>
    <xdr:sp macro="" textlink="">
      <xdr:nvSpPr>
        <xdr:cNvPr id="14" name="正方形/長方形 13"/>
        <xdr:cNvSpPr/>
      </xdr:nvSpPr>
      <xdr:spPr>
        <a:xfrm>
          <a:off x="2467565" y="61577992"/>
          <a:ext cx="2534344" cy="308861"/>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oneCellAnchor>
    <xdr:from>
      <xdr:col>27</xdr:col>
      <xdr:colOff>72808</xdr:colOff>
      <xdr:row>171</xdr:row>
      <xdr:rowOff>312325</xdr:rowOff>
    </xdr:from>
    <xdr:ext cx="1354743" cy="229867"/>
    <xdr:sp macro="" textlink="">
      <xdr:nvSpPr>
        <xdr:cNvPr id="15" name="正方形/長方形 14"/>
        <xdr:cNvSpPr/>
      </xdr:nvSpPr>
      <xdr:spPr>
        <a:xfrm>
          <a:off x="4848915" y="62755504"/>
          <a:ext cx="1354743" cy="22986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27</xdr:col>
      <xdr:colOff>60915</xdr:colOff>
      <xdr:row>171</xdr:row>
      <xdr:rowOff>116617</xdr:rowOff>
    </xdr:from>
    <xdr:to>
      <xdr:col>35</xdr:col>
      <xdr:colOff>108093</xdr:colOff>
      <xdr:row>171</xdr:row>
      <xdr:rowOff>571477</xdr:rowOff>
    </xdr:to>
    <xdr:cxnSp macro="">
      <xdr:nvCxnSpPr>
        <xdr:cNvPr id="16" name="直線コネクタ 21"/>
        <xdr:cNvCxnSpPr>
          <a:stCxn id="13" idx="3"/>
          <a:endCxn id="21" idx="0"/>
        </xdr:cNvCxnSpPr>
      </xdr:nvCxnSpPr>
      <xdr:spPr>
        <a:xfrm>
          <a:off x="4837022" y="62559796"/>
          <a:ext cx="1462321" cy="45486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84015</xdr:colOff>
      <xdr:row>174</xdr:row>
      <xdr:rowOff>389004</xdr:rowOff>
    </xdr:from>
    <xdr:ext cx="2650799" cy="538379"/>
    <xdr:sp macro="" textlink="">
      <xdr:nvSpPr>
        <xdr:cNvPr id="17" name="正方形/長方形 16"/>
        <xdr:cNvSpPr/>
      </xdr:nvSpPr>
      <xdr:spPr>
        <a:xfrm>
          <a:off x="5037015" y="64832433"/>
          <a:ext cx="2650799"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lnSpc>
              <a:spcPts val="1200"/>
            </a:lnSpc>
          </a:pPr>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166555</xdr:colOff>
      <xdr:row>141</xdr:row>
      <xdr:rowOff>258535</xdr:rowOff>
    </xdr:from>
    <xdr:to>
      <xdr:col>27</xdr:col>
      <xdr:colOff>68722</xdr:colOff>
      <xdr:row>144</xdr:row>
      <xdr:rowOff>30008</xdr:rowOff>
    </xdr:to>
    <xdr:sp macro="" textlink="">
      <xdr:nvSpPr>
        <xdr:cNvPr id="18" name="正方形/長方形 17"/>
        <xdr:cNvSpPr>
          <a:spLocks/>
        </xdr:cNvSpPr>
      </xdr:nvSpPr>
      <xdr:spPr>
        <a:xfrm>
          <a:off x="2996841" y="52088142"/>
          <a:ext cx="1847988" cy="83283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復興庁</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75,309</a:t>
          </a:r>
          <a:r>
            <a:rPr kumimoji="1" lang="ja-JP" altLang="en-US" sz="1100">
              <a:solidFill>
                <a:sysClr val="windowText" lastClr="000000"/>
              </a:solidFill>
              <a:latin typeface="+mn-ea"/>
              <a:ea typeface="+mn-ea"/>
            </a:rPr>
            <a:t>百万円</a:t>
          </a:r>
        </a:p>
      </xdr:txBody>
    </xdr:sp>
    <xdr:clientData/>
  </xdr:twoCellAnchor>
  <xdr:twoCellAnchor>
    <xdr:from>
      <xdr:col>17</xdr:col>
      <xdr:colOff>882</xdr:colOff>
      <xdr:row>144</xdr:row>
      <xdr:rowOff>73148</xdr:rowOff>
    </xdr:from>
    <xdr:to>
      <xdr:col>27</xdr:col>
      <xdr:colOff>68736</xdr:colOff>
      <xdr:row>146</xdr:row>
      <xdr:rowOff>35547</xdr:rowOff>
    </xdr:to>
    <xdr:sp macro="" textlink="">
      <xdr:nvSpPr>
        <xdr:cNvPr id="19" name="大かっこ 18"/>
        <xdr:cNvSpPr/>
      </xdr:nvSpPr>
      <xdr:spPr>
        <a:xfrm>
          <a:off x="3008061" y="52964112"/>
          <a:ext cx="1836782" cy="669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（国土交通省へ移替え）</a:t>
          </a:r>
        </a:p>
      </xdr:txBody>
    </xdr:sp>
    <xdr:clientData/>
  </xdr:twoCellAnchor>
  <xdr:twoCellAnchor>
    <xdr:from>
      <xdr:col>20</xdr:col>
      <xdr:colOff>64098</xdr:colOff>
      <xdr:row>146</xdr:row>
      <xdr:rowOff>161350</xdr:rowOff>
    </xdr:from>
    <xdr:to>
      <xdr:col>20</xdr:col>
      <xdr:colOff>64098</xdr:colOff>
      <xdr:row>150</xdr:row>
      <xdr:rowOff>51312</xdr:rowOff>
    </xdr:to>
    <xdr:cxnSp macro="">
      <xdr:nvCxnSpPr>
        <xdr:cNvPr id="20" name="直線コネクタ 19"/>
        <xdr:cNvCxnSpPr/>
      </xdr:nvCxnSpPr>
      <xdr:spPr>
        <a:xfrm>
          <a:off x="3601955" y="53759886"/>
          <a:ext cx="0" cy="13051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20094</xdr:colOff>
      <xdr:row>171</xdr:row>
      <xdr:rowOff>571477</xdr:rowOff>
    </xdr:from>
    <xdr:to>
      <xdr:col>43</xdr:col>
      <xdr:colOff>2484</xdr:colOff>
      <xdr:row>174</xdr:row>
      <xdr:rowOff>395184</xdr:rowOff>
    </xdr:to>
    <xdr:sp macro="" textlink="">
      <xdr:nvSpPr>
        <xdr:cNvPr id="21" name="正方形/長方形 20"/>
        <xdr:cNvSpPr>
          <a:spLocks noChangeAspect="1"/>
        </xdr:cNvSpPr>
      </xdr:nvSpPr>
      <xdr:spPr>
        <a:xfrm>
          <a:off x="4973094" y="63014656"/>
          <a:ext cx="2635783" cy="1823957"/>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11,918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用地費及補償費　　　</a:t>
          </a:r>
          <a:r>
            <a:rPr kumimoji="1" lang="en-US" altLang="ja-JP" sz="1100">
              <a:solidFill>
                <a:sysClr val="windowText" lastClr="000000"/>
              </a:solidFill>
              <a:latin typeface="ＭＳ ゴシック" pitchFamily="49" charset="-128"/>
              <a:ea typeface="ＭＳ ゴシック" pitchFamily="49" charset="-128"/>
            </a:rPr>
            <a:t>615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12,844</a:t>
          </a:r>
          <a:r>
            <a:rPr kumimoji="1" lang="ja-JP" altLang="en-US" sz="1100" baseline="0">
              <a:solidFill>
                <a:sysClr val="windowText" lastClr="000000"/>
              </a:solidFill>
              <a:latin typeface="ＭＳ ゴシック" pitchFamily="49" charset="-128"/>
              <a:ea typeface="ＭＳ ゴシック" pitchFamily="49" charset="-128"/>
            </a:rPr>
            <a:t>百万</a:t>
          </a:r>
          <a:r>
            <a:rPr kumimoji="1" lang="ja-JP" altLang="en-US" sz="1100">
              <a:solidFill>
                <a:sysClr val="windowText" lastClr="000000"/>
              </a:solidFill>
              <a:latin typeface="ＭＳ ゴシック" pitchFamily="49" charset="-128"/>
              <a:ea typeface="ＭＳ ゴシック" pitchFamily="49" charset="-128"/>
            </a:rPr>
            <a:t>円</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70" workbookViewId="0">
      <selection activeCell="K141" sqref="K14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9" t="s">
        <v>0</v>
      </c>
      <c r="AK2" s="499"/>
      <c r="AL2" s="499"/>
      <c r="AM2" s="499"/>
      <c r="AN2" s="499"/>
      <c r="AO2" s="499"/>
      <c r="AP2" s="499"/>
      <c r="AQ2" s="97" t="s">
        <v>378</v>
      </c>
      <c r="AR2" s="97"/>
      <c r="AS2" s="59" t="str">
        <f>IF(OR(AQ2="　", AQ2=""), "", "-")</f>
        <v/>
      </c>
      <c r="AT2" s="98">
        <v>190</v>
      </c>
      <c r="AU2" s="98"/>
      <c r="AV2" s="60" t="str">
        <f>IF(AW2="", "", "-")</f>
        <v/>
      </c>
      <c r="AW2" s="102"/>
      <c r="AX2" s="102"/>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379</v>
      </c>
      <c r="AK3" s="298"/>
      <c r="AL3" s="298"/>
      <c r="AM3" s="298"/>
      <c r="AN3" s="298"/>
      <c r="AO3" s="298"/>
      <c r="AP3" s="298"/>
      <c r="AQ3" s="298"/>
      <c r="AR3" s="298"/>
      <c r="AS3" s="298"/>
      <c r="AT3" s="298"/>
      <c r="AU3" s="298"/>
      <c r="AV3" s="298"/>
      <c r="AW3" s="298"/>
      <c r="AX3" s="36" t="s">
        <v>91</v>
      </c>
    </row>
    <row r="4" spans="1:50" ht="24.75" customHeight="1">
      <c r="A4" s="527" t="s">
        <v>30</v>
      </c>
      <c r="B4" s="528"/>
      <c r="C4" s="528"/>
      <c r="D4" s="528"/>
      <c r="E4" s="528"/>
      <c r="F4" s="528"/>
      <c r="G4" s="501" t="s">
        <v>387</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381</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c r="A5" s="511" t="s">
        <v>93</v>
      </c>
      <c r="B5" s="512"/>
      <c r="C5" s="512"/>
      <c r="D5" s="512"/>
      <c r="E5" s="512"/>
      <c r="F5" s="513"/>
      <c r="G5" s="324" t="s">
        <v>212</v>
      </c>
      <c r="H5" s="325"/>
      <c r="I5" s="325"/>
      <c r="J5" s="325"/>
      <c r="K5" s="325"/>
      <c r="L5" s="325"/>
      <c r="M5" s="326" t="s">
        <v>92</v>
      </c>
      <c r="N5" s="327"/>
      <c r="O5" s="327"/>
      <c r="P5" s="327"/>
      <c r="Q5" s="327"/>
      <c r="R5" s="328"/>
      <c r="S5" s="329" t="s">
        <v>99</v>
      </c>
      <c r="T5" s="325"/>
      <c r="U5" s="325"/>
      <c r="V5" s="325"/>
      <c r="W5" s="325"/>
      <c r="X5" s="330"/>
      <c r="Y5" s="518" t="s">
        <v>3</v>
      </c>
      <c r="Z5" s="519"/>
      <c r="AA5" s="519"/>
      <c r="AB5" s="519"/>
      <c r="AC5" s="519"/>
      <c r="AD5" s="520"/>
      <c r="AE5" s="521" t="s">
        <v>385</v>
      </c>
      <c r="AF5" s="522"/>
      <c r="AG5" s="522"/>
      <c r="AH5" s="522"/>
      <c r="AI5" s="522"/>
      <c r="AJ5" s="522"/>
      <c r="AK5" s="522"/>
      <c r="AL5" s="522"/>
      <c r="AM5" s="522"/>
      <c r="AN5" s="522"/>
      <c r="AO5" s="522"/>
      <c r="AP5" s="523"/>
      <c r="AQ5" s="524" t="s">
        <v>386</v>
      </c>
      <c r="AR5" s="525"/>
      <c r="AS5" s="525"/>
      <c r="AT5" s="525"/>
      <c r="AU5" s="525"/>
      <c r="AV5" s="525"/>
      <c r="AW5" s="525"/>
      <c r="AX5" s="526"/>
    </row>
    <row r="6" spans="1:50" ht="39" customHeight="1">
      <c r="A6" s="529" t="s">
        <v>4</v>
      </c>
      <c r="B6" s="530"/>
      <c r="C6" s="530"/>
      <c r="D6" s="530"/>
      <c r="E6" s="530"/>
      <c r="F6" s="530"/>
      <c r="G6" s="531" t="str">
        <f>入力規則等!F39</f>
        <v>東日本大震災復興特別会計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384</v>
      </c>
      <c r="AF6" s="536"/>
      <c r="AG6" s="536"/>
      <c r="AH6" s="536"/>
      <c r="AI6" s="536"/>
      <c r="AJ6" s="536"/>
      <c r="AK6" s="536"/>
      <c r="AL6" s="536"/>
      <c r="AM6" s="536"/>
      <c r="AN6" s="536"/>
      <c r="AO6" s="536"/>
      <c r="AP6" s="536"/>
      <c r="AQ6" s="537"/>
      <c r="AR6" s="537"/>
      <c r="AS6" s="537"/>
      <c r="AT6" s="537"/>
      <c r="AU6" s="537"/>
      <c r="AV6" s="537"/>
      <c r="AW6" s="537"/>
      <c r="AX6" s="538"/>
    </row>
    <row r="7" spans="1:50" ht="49.5" customHeight="1">
      <c r="A7" s="457" t="s">
        <v>25</v>
      </c>
      <c r="B7" s="458"/>
      <c r="C7" s="458"/>
      <c r="D7" s="458"/>
      <c r="E7" s="458"/>
      <c r="F7" s="458"/>
      <c r="G7" s="459" t="s">
        <v>392</v>
      </c>
      <c r="H7" s="460"/>
      <c r="I7" s="460"/>
      <c r="J7" s="460"/>
      <c r="K7" s="460"/>
      <c r="L7" s="460"/>
      <c r="M7" s="460"/>
      <c r="N7" s="460"/>
      <c r="O7" s="460"/>
      <c r="P7" s="460"/>
      <c r="Q7" s="460"/>
      <c r="R7" s="460"/>
      <c r="S7" s="460"/>
      <c r="T7" s="460"/>
      <c r="U7" s="460"/>
      <c r="V7" s="461"/>
      <c r="W7" s="461"/>
      <c r="X7" s="461"/>
      <c r="Y7" s="462" t="s">
        <v>5</v>
      </c>
      <c r="Z7" s="391"/>
      <c r="AA7" s="391"/>
      <c r="AB7" s="391"/>
      <c r="AC7" s="391"/>
      <c r="AD7" s="393"/>
      <c r="AE7" s="463" t="s">
        <v>391</v>
      </c>
      <c r="AF7" s="464"/>
      <c r="AG7" s="464"/>
      <c r="AH7" s="464"/>
      <c r="AI7" s="464"/>
      <c r="AJ7" s="464"/>
      <c r="AK7" s="464"/>
      <c r="AL7" s="464"/>
      <c r="AM7" s="464"/>
      <c r="AN7" s="464"/>
      <c r="AO7" s="464"/>
      <c r="AP7" s="464"/>
      <c r="AQ7" s="464"/>
      <c r="AR7" s="464"/>
      <c r="AS7" s="464"/>
      <c r="AT7" s="464"/>
      <c r="AU7" s="464"/>
      <c r="AV7" s="464"/>
      <c r="AW7" s="464"/>
      <c r="AX7" s="465"/>
    </row>
    <row r="8" spans="1:50" ht="52.5" customHeight="1">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39" t="s">
        <v>79</v>
      </c>
      <c r="Z8" s="539"/>
      <c r="AA8" s="539"/>
      <c r="AB8" s="539"/>
      <c r="AC8" s="539"/>
      <c r="AD8" s="539"/>
      <c r="AE8" s="492" t="str">
        <f>入力規則等!K13</f>
        <v>公共事業</v>
      </c>
      <c r="AF8" s="493"/>
      <c r="AG8" s="493"/>
      <c r="AH8" s="493"/>
      <c r="AI8" s="493"/>
      <c r="AJ8" s="493"/>
      <c r="AK8" s="493"/>
      <c r="AL8" s="493"/>
      <c r="AM8" s="493"/>
      <c r="AN8" s="493"/>
      <c r="AO8" s="493"/>
      <c r="AP8" s="493"/>
      <c r="AQ8" s="493"/>
      <c r="AR8" s="493"/>
      <c r="AS8" s="493"/>
      <c r="AT8" s="493"/>
      <c r="AU8" s="493"/>
      <c r="AV8" s="493"/>
      <c r="AW8" s="493"/>
      <c r="AX8" s="494"/>
    </row>
    <row r="9" spans="1:50" ht="69" customHeight="1">
      <c r="A9" s="466" t="s">
        <v>26</v>
      </c>
      <c r="B9" s="467"/>
      <c r="C9" s="467"/>
      <c r="D9" s="467"/>
      <c r="E9" s="467"/>
      <c r="F9" s="467"/>
      <c r="G9" s="495" t="s">
        <v>437</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163.5" customHeight="1">
      <c r="A10" s="466" t="s">
        <v>36</v>
      </c>
      <c r="B10" s="467"/>
      <c r="C10" s="467"/>
      <c r="D10" s="467"/>
      <c r="E10" s="467"/>
      <c r="F10" s="467"/>
      <c r="G10" s="495" t="s">
        <v>390</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c r="A11" s="466" t="s">
        <v>6</v>
      </c>
      <c r="B11" s="467"/>
      <c r="C11" s="467"/>
      <c r="D11" s="467"/>
      <c r="E11" s="467"/>
      <c r="F11" s="468"/>
      <c r="G11" s="515" t="str">
        <f>入力規則等!P10</f>
        <v>交付</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c r="A12" s="469" t="s">
        <v>27</v>
      </c>
      <c r="B12" s="470"/>
      <c r="C12" s="470"/>
      <c r="D12" s="470"/>
      <c r="E12" s="470"/>
      <c r="F12" s="471"/>
      <c r="G12" s="478"/>
      <c r="H12" s="479"/>
      <c r="I12" s="479"/>
      <c r="J12" s="479"/>
      <c r="K12" s="479"/>
      <c r="L12" s="479"/>
      <c r="M12" s="479"/>
      <c r="N12" s="479"/>
      <c r="O12" s="479"/>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82"/>
    </row>
    <row r="13" spans="1:50" ht="21" customHeight="1">
      <c r="A13" s="472"/>
      <c r="B13" s="473"/>
      <c r="C13" s="473"/>
      <c r="D13" s="473"/>
      <c r="E13" s="473"/>
      <c r="F13" s="474"/>
      <c r="G13" s="483" t="s">
        <v>7</v>
      </c>
      <c r="H13" s="484"/>
      <c r="I13" s="489" t="s">
        <v>8</v>
      </c>
      <c r="J13" s="490"/>
      <c r="K13" s="490"/>
      <c r="L13" s="490"/>
      <c r="M13" s="490"/>
      <c r="N13" s="490"/>
      <c r="O13" s="491"/>
      <c r="P13" s="62">
        <v>26667</v>
      </c>
      <c r="Q13" s="63"/>
      <c r="R13" s="63"/>
      <c r="S13" s="63"/>
      <c r="T13" s="63"/>
      <c r="U13" s="63"/>
      <c r="V13" s="64"/>
      <c r="W13" s="62">
        <v>44111</v>
      </c>
      <c r="X13" s="63"/>
      <c r="Y13" s="63"/>
      <c r="Z13" s="63"/>
      <c r="AA13" s="63"/>
      <c r="AB13" s="63"/>
      <c r="AC13" s="64"/>
      <c r="AD13" s="62">
        <v>76306</v>
      </c>
      <c r="AE13" s="63"/>
      <c r="AF13" s="63"/>
      <c r="AG13" s="63"/>
      <c r="AH13" s="63"/>
      <c r="AI13" s="63"/>
      <c r="AJ13" s="64"/>
      <c r="AK13" s="62">
        <v>117132</v>
      </c>
      <c r="AL13" s="63"/>
      <c r="AM13" s="63"/>
      <c r="AN13" s="63"/>
      <c r="AO13" s="63"/>
      <c r="AP13" s="63"/>
      <c r="AQ13" s="64"/>
      <c r="AR13" s="681"/>
      <c r="AS13" s="682"/>
      <c r="AT13" s="682"/>
      <c r="AU13" s="682"/>
      <c r="AV13" s="682"/>
      <c r="AW13" s="682"/>
      <c r="AX13" s="683"/>
    </row>
    <row r="14" spans="1:50" ht="21" customHeight="1">
      <c r="A14" s="472"/>
      <c r="B14" s="473"/>
      <c r="C14" s="473"/>
      <c r="D14" s="473"/>
      <c r="E14" s="473"/>
      <c r="F14" s="474"/>
      <c r="G14" s="485"/>
      <c r="H14" s="486"/>
      <c r="I14" s="341" t="s">
        <v>9</v>
      </c>
      <c r="J14" s="480"/>
      <c r="K14" s="480"/>
      <c r="L14" s="480"/>
      <c r="M14" s="480"/>
      <c r="N14" s="480"/>
      <c r="O14" s="481"/>
      <c r="P14" s="62">
        <v>6028</v>
      </c>
      <c r="Q14" s="63"/>
      <c r="R14" s="63"/>
      <c r="S14" s="63"/>
      <c r="T14" s="63"/>
      <c r="U14" s="63"/>
      <c r="V14" s="64"/>
      <c r="W14" s="62">
        <v>8275</v>
      </c>
      <c r="X14" s="63"/>
      <c r="Y14" s="63"/>
      <c r="Z14" s="63"/>
      <c r="AA14" s="63"/>
      <c r="AB14" s="63"/>
      <c r="AC14" s="64"/>
      <c r="AD14" s="62" t="s">
        <v>382</v>
      </c>
      <c r="AE14" s="63"/>
      <c r="AF14" s="63"/>
      <c r="AG14" s="63"/>
      <c r="AH14" s="63"/>
      <c r="AI14" s="63"/>
      <c r="AJ14" s="64"/>
      <c r="AK14" s="62" t="s">
        <v>382</v>
      </c>
      <c r="AL14" s="63"/>
      <c r="AM14" s="63"/>
      <c r="AN14" s="63"/>
      <c r="AO14" s="63"/>
      <c r="AP14" s="63"/>
      <c r="AQ14" s="64"/>
      <c r="AR14" s="679"/>
      <c r="AS14" s="679"/>
      <c r="AT14" s="679"/>
      <c r="AU14" s="679"/>
      <c r="AV14" s="679"/>
      <c r="AW14" s="679"/>
      <c r="AX14" s="680"/>
    </row>
    <row r="15" spans="1:50" ht="21" customHeight="1">
      <c r="A15" s="472"/>
      <c r="B15" s="473"/>
      <c r="C15" s="473"/>
      <c r="D15" s="473"/>
      <c r="E15" s="473"/>
      <c r="F15" s="474"/>
      <c r="G15" s="485"/>
      <c r="H15" s="486"/>
      <c r="I15" s="341" t="s">
        <v>62</v>
      </c>
      <c r="J15" s="342"/>
      <c r="K15" s="342"/>
      <c r="L15" s="342"/>
      <c r="M15" s="342"/>
      <c r="N15" s="342"/>
      <c r="O15" s="343"/>
      <c r="P15" s="62" t="s">
        <v>382</v>
      </c>
      <c r="Q15" s="63"/>
      <c r="R15" s="63"/>
      <c r="S15" s="63"/>
      <c r="T15" s="63"/>
      <c r="U15" s="63"/>
      <c r="V15" s="64"/>
      <c r="W15" s="62">
        <v>25789</v>
      </c>
      <c r="X15" s="63"/>
      <c r="Y15" s="63"/>
      <c r="Z15" s="63"/>
      <c r="AA15" s="63"/>
      <c r="AB15" s="63"/>
      <c r="AC15" s="64"/>
      <c r="AD15" s="62">
        <v>44204</v>
      </c>
      <c r="AE15" s="63"/>
      <c r="AF15" s="63"/>
      <c r="AG15" s="63"/>
      <c r="AH15" s="63"/>
      <c r="AI15" s="63"/>
      <c r="AJ15" s="64"/>
      <c r="AK15" s="62">
        <v>61365</v>
      </c>
      <c r="AL15" s="63"/>
      <c r="AM15" s="63"/>
      <c r="AN15" s="63"/>
      <c r="AO15" s="63"/>
      <c r="AP15" s="63"/>
      <c r="AQ15" s="64"/>
      <c r="AR15" s="62"/>
      <c r="AS15" s="63"/>
      <c r="AT15" s="63"/>
      <c r="AU15" s="63"/>
      <c r="AV15" s="63"/>
      <c r="AW15" s="63"/>
      <c r="AX15" s="678"/>
    </row>
    <row r="16" spans="1:50" ht="21" customHeight="1">
      <c r="A16" s="472"/>
      <c r="B16" s="473"/>
      <c r="C16" s="473"/>
      <c r="D16" s="473"/>
      <c r="E16" s="473"/>
      <c r="F16" s="474"/>
      <c r="G16" s="485"/>
      <c r="H16" s="486"/>
      <c r="I16" s="341" t="s">
        <v>63</v>
      </c>
      <c r="J16" s="342"/>
      <c r="K16" s="342"/>
      <c r="L16" s="342"/>
      <c r="M16" s="342"/>
      <c r="N16" s="342"/>
      <c r="O16" s="343"/>
      <c r="P16" s="62">
        <v>-25789</v>
      </c>
      <c r="Q16" s="63"/>
      <c r="R16" s="63"/>
      <c r="S16" s="63"/>
      <c r="T16" s="63"/>
      <c r="U16" s="63"/>
      <c r="V16" s="64"/>
      <c r="W16" s="62">
        <v>-44204</v>
      </c>
      <c r="X16" s="63"/>
      <c r="Y16" s="63"/>
      <c r="Z16" s="63"/>
      <c r="AA16" s="63"/>
      <c r="AB16" s="63"/>
      <c r="AC16" s="64"/>
      <c r="AD16" s="62">
        <v>-61365</v>
      </c>
      <c r="AE16" s="63"/>
      <c r="AF16" s="63"/>
      <c r="AG16" s="63"/>
      <c r="AH16" s="63"/>
      <c r="AI16" s="63"/>
      <c r="AJ16" s="64"/>
      <c r="AK16" s="62" t="s">
        <v>382</v>
      </c>
      <c r="AL16" s="63"/>
      <c r="AM16" s="63"/>
      <c r="AN16" s="63"/>
      <c r="AO16" s="63"/>
      <c r="AP16" s="63"/>
      <c r="AQ16" s="64"/>
      <c r="AR16" s="452"/>
      <c r="AS16" s="453"/>
      <c r="AT16" s="453"/>
      <c r="AU16" s="453"/>
      <c r="AV16" s="453"/>
      <c r="AW16" s="453"/>
      <c r="AX16" s="454"/>
    </row>
    <row r="17" spans="1:50" ht="24.75" customHeight="1">
      <c r="A17" s="472"/>
      <c r="B17" s="473"/>
      <c r="C17" s="473"/>
      <c r="D17" s="473"/>
      <c r="E17" s="473"/>
      <c r="F17" s="474"/>
      <c r="G17" s="485"/>
      <c r="H17" s="486"/>
      <c r="I17" s="341" t="s">
        <v>61</v>
      </c>
      <c r="J17" s="480"/>
      <c r="K17" s="480"/>
      <c r="L17" s="480"/>
      <c r="M17" s="480"/>
      <c r="N17" s="480"/>
      <c r="O17" s="481"/>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55"/>
      <c r="AS17" s="455"/>
      <c r="AT17" s="455"/>
      <c r="AU17" s="455"/>
      <c r="AV17" s="455"/>
      <c r="AW17" s="455"/>
      <c r="AX17" s="456"/>
    </row>
    <row r="18" spans="1:50" ht="24.75" customHeight="1">
      <c r="A18" s="472"/>
      <c r="B18" s="473"/>
      <c r="C18" s="473"/>
      <c r="D18" s="473"/>
      <c r="E18" s="473"/>
      <c r="F18" s="474"/>
      <c r="G18" s="487"/>
      <c r="H18" s="488"/>
      <c r="I18" s="344" t="s">
        <v>22</v>
      </c>
      <c r="J18" s="345"/>
      <c r="K18" s="345"/>
      <c r="L18" s="345"/>
      <c r="M18" s="345"/>
      <c r="N18" s="345"/>
      <c r="O18" s="346"/>
      <c r="P18" s="314">
        <f>SUM(P13:V17)</f>
        <v>6906</v>
      </c>
      <c r="Q18" s="315"/>
      <c r="R18" s="315"/>
      <c r="S18" s="315"/>
      <c r="T18" s="315"/>
      <c r="U18" s="315"/>
      <c r="V18" s="316"/>
      <c r="W18" s="314">
        <f>SUM(W13:AC17)</f>
        <v>33971</v>
      </c>
      <c r="X18" s="315"/>
      <c r="Y18" s="315"/>
      <c r="Z18" s="315"/>
      <c r="AA18" s="315"/>
      <c r="AB18" s="315"/>
      <c r="AC18" s="316"/>
      <c r="AD18" s="314">
        <f t="shared" ref="AD18" si="0">SUM(AD13:AJ17)</f>
        <v>59145</v>
      </c>
      <c r="AE18" s="315"/>
      <c r="AF18" s="315"/>
      <c r="AG18" s="315"/>
      <c r="AH18" s="315"/>
      <c r="AI18" s="315"/>
      <c r="AJ18" s="316"/>
      <c r="AK18" s="314">
        <f t="shared" ref="AK18" si="1">SUM(AK13:AQ17)</f>
        <v>178497</v>
      </c>
      <c r="AL18" s="315"/>
      <c r="AM18" s="315"/>
      <c r="AN18" s="315"/>
      <c r="AO18" s="315"/>
      <c r="AP18" s="315"/>
      <c r="AQ18" s="316"/>
      <c r="AR18" s="314">
        <f t="shared" ref="AR18" si="2">SUM(AR13:AX17)</f>
        <v>0</v>
      </c>
      <c r="AS18" s="315"/>
      <c r="AT18" s="315"/>
      <c r="AU18" s="315"/>
      <c r="AV18" s="315"/>
      <c r="AW18" s="315"/>
      <c r="AX18" s="317"/>
    </row>
    <row r="19" spans="1:50" ht="24.75" customHeight="1">
      <c r="A19" s="472"/>
      <c r="B19" s="473"/>
      <c r="C19" s="473"/>
      <c r="D19" s="473"/>
      <c r="E19" s="473"/>
      <c r="F19" s="474"/>
      <c r="G19" s="311" t="s">
        <v>10</v>
      </c>
      <c r="H19" s="312"/>
      <c r="I19" s="312"/>
      <c r="J19" s="312"/>
      <c r="K19" s="312"/>
      <c r="L19" s="312"/>
      <c r="M19" s="312"/>
      <c r="N19" s="312"/>
      <c r="O19" s="312"/>
      <c r="P19" s="62">
        <v>6809</v>
      </c>
      <c r="Q19" s="63"/>
      <c r="R19" s="63"/>
      <c r="S19" s="63"/>
      <c r="T19" s="63"/>
      <c r="U19" s="63"/>
      <c r="V19" s="64"/>
      <c r="W19" s="62">
        <v>29026</v>
      </c>
      <c r="X19" s="63"/>
      <c r="Y19" s="63"/>
      <c r="Z19" s="63"/>
      <c r="AA19" s="63"/>
      <c r="AB19" s="63"/>
      <c r="AC19" s="64"/>
      <c r="AD19" s="62">
        <v>57662</v>
      </c>
      <c r="AE19" s="63"/>
      <c r="AF19" s="63"/>
      <c r="AG19" s="63"/>
      <c r="AH19" s="63"/>
      <c r="AI19" s="63"/>
      <c r="AJ19" s="64"/>
      <c r="AK19" s="313"/>
      <c r="AL19" s="313"/>
      <c r="AM19" s="313"/>
      <c r="AN19" s="313"/>
      <c r="AO19" s="313"/>
      <c r="AP19" s="313"/>
      <c r="AQ19" s="313"/>
      <c r="AR19" s="313"/>
      <c r="AS19" s="313"/>
      <c r="AT19" s="313"/>
      <c r="AU19" s="313"/>
      <c r="AV19" s="313"/>
      <c r="AW19" s="313"/>
      <c r="AX19" s="318"/>
    </row>
    <row r="20" spans="1:50" ht="24.75" customHeight="1">
      <c r="A20" s="475"/>
      <c r="B20" s="476"/>
      <c r="C20" s="476"/>
      <c r="D20" s="476"/>
      <c r="E20" s="476"/>
      <c r="F20" s="477"/>
      <c r="G20" s="311" t="s">
        <v>11</v>
      </c>
      <c r="H20" s="312"/>
      <c r="I20" s="312"/>
      <c r="J20" s="312"/>
      <c r="K20" s="312"/>
      <c r="L20" s="312"/>
      <c r="M20" s="312"/>
      <c r="N20" s="312"/>
      <c r="O20" s="312"/>
      <c r="P20" s="319">
        <f>IF(P18=0, "-", P19/P18)</f>
        <v>0.98595424268751808</v>
      </c>
      <c r="Q20" s="319"/>
      <c r="R20" s="319"/>
      <c r="S20" s="319"/>
      <c r="T20" s="319"/>
      <c r="U20" s="319"/>
      <c r="V20" s="319"/>
      <c r="W20" s="319">
        <f>IF(W18=0, "-", W19/W18)</f>
        <v>0.85443466486120512</v>
      </c>
      <c r="X20" s="319"/>
      <c r="Y20" s="319"/>
      <c r="Z20" s="319"/>
      <c r="AA20" s="319"/>
      <c r="AB20" s="319"/>
      <c r="AC20" s="319"/>
      <c r="AD20" s="319">
        <f>IF(AD18=0, "-", AD19/AD18)</f>
        <v>0.97492602925014793</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77"/>
      <c r="AA21" s="78"/>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c r="A22" s="212"/>
      <c r="B22" s="213"/>
      <c r="C22" s="213"/>
      <c r="D22" s="213"/>
      <c r="E22" s="213"/>
      <c r="F22" s="214"/>
      <c r="G22" s="222"/>
      <c r="H22" s="99"/>
      <c r="I22" s="99"/>
      <c r="J22" s="99"/>
      <c r="K22" s="99"/>
      <c r="L22" s="99"/>
      <c r="M22" s="99"/>
      <c r="N22" s="99"/>
      <c r="O22" s="223"/>
      <c r="P22" s="240"/>
      <c r="Q22" s="99"/>
      <c r="R22" s="99"/>
      <c r="S22" s="99"/>
      <c r="T22" s="99"/>
      <c r="U22" s="99"/>
      <c r="V22" s="99"/>
      <c r="W22" s="99"/>
      <c r="X22" s="223"/>
      <c r="Y22" s="278"/>
      <c r="Z22" s="279"/>
      <c r="AA22" s="280"/>
      <c r="AB22" s="130"/>
      <c r="AC22" s="125"/>
      <c r="AD22" s="126"/>
      <c r="AE22" s="131"/>
      <c r="AF22" s="124"/>
      <c r="AG22" s="124"/>
      <c r="AH22" s="124"/>
      <c r="AI22" s="284"/>
      <c r="AJ22" s="131"/>
      <c r="AK22" s="124"/>
      <c r="AL22" s="124"/>
      <c r="AM22" s="124"/>
      <c r="AN22" s="284"/>
      <c r="AO22" s="131"/>
      <c r="AP22" s="124"/>
      <c r="AQ22" s="124"/>
      <c r="AR22" s="124"/>
      <c r="AS22" s="284"/>
      <c r="AT22" s="58"/>
      <c r="AU22" s="101"/>
      <c r="AV22" s="101"/>
      <c r="AW22" s="99" t="s">
        <v>355</v>
      </c>
      <c r="AX22" s="100"/>
    </row>
    <row r="23" spans="1:50" ht="22.5" customHeight="1">
      <c r="A23" s="215"/>
      <c r="B23" s="213"/>
      <c r="C23" s="213"/>
      <c r="D23" s="213"/>
      <c r="E23" s="213"/>
      <c r="F23" s="214"/>
      <c r="G23" s="320" t="s">
        <v>393</v>
      </c>
      <c r="H23" s="287"/>
      <c r="I23" s="287"/>
      <c r="J23" s="287"/>
      <c r="K23" s="287"/>
      <c r="L23" s="287"/>
      <c r="M23" s="287"/>
      <c r="N23" s="287"/>
      <c r="O23" s="288"/>
      <c r="P23" s="253" t="s">
        <v>442</v>
      </c>
      <c r="Q23" s="194"/>
      <c r="R23" s="194"/>
      <c r="S23" s="194"/>
      <c r="T23" s="194"/>
      <c r="U23" s="194"/>
      <c r="V23" s="194"/>
      <c r="W23" s="194"/>
      <c r="X23" s="195"/>
      <c r="Y23" s="292" t="s">
        <v>14</v>
      </c>
      <c r="Z23" s="293"/>
      <c r="AA23" s="294"/>
      <c r="AB23" s="674"/>
      <c r="AC23" s="295"/>
      <c r="AD23" s="295"/>
      <c r="AE23" s="84" t="s">
        <v>436</v>
      </c>
      <c r="AF23" s="85"/>
      <c r="AG23" s="85"/>
      <c r="AH23" s="85"/>
      <c r="AI23" s="86"/>
      <c r="AJ23" s="84">
        <v>98</v>
      </c>
      <c r="AK23" s="85"/>
      <c r="AL23" s="85"/>
      <c r="AM23" s="85"/>
      <c r="AN23" s="86"/>
      <c r="AO23" s="84">
        <v>100</v>
      </c>
      <c r="AP23" s="85"/>
      <c r="AQ23" s="85"/>
      <c r="AR23" s="85"/>
      <c r="AS23" s="86"/>
      <c r="AT23" s="225"/>
      <c r="AU23" s="225"/>
      <c r="AV23" s="225"/>
      <c r="AW23" s="225"/>
      <c r="AX23" s="226"/>
    </row>
    <row r="24" spans="1:50" ht="22.5" customHeight="1">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66" t="s">
        <v>65</v>
      </c>
      <c r="Z24" s="112"/>
      <c r="AA24" s="162"/>
      <c r="AB24" s="334"/>
      <c r="AC24" s="285"/>
      <c r="AD24" s="285"/>
      <c r="AE24" s="84" t="s">
        <v>436</v>
      </c>
      <c r="AF24" s="85"/>
      <c r="AG24" s="85"/>
      <c r="AH24" s="85"/>
      <c r="AI24" s="86"/>
      <c r="AJ24" s="84">
        <v>100</v>
      </c>
      <c r="AK24" s="85"/>
      <c r="AL24" s="85"/>
      <c r="AM24" s="85"/>
      <c r="AN24" s="86"/>
      <c r="AO24" s="84">
        <v>100</v>
      </c>
      <c r="AP24" s="85"/>
      <c r="AQ24" s="85"/>
      <c r="AR24" s="85"/>
      <c r="AS24" s="86"/>
      <c r="AT24" s="84"/>
      <c r="AU24" s="85"/>
      <c r="AV24" s="85"/>
      <c r="AW24" s="85"/>
      <c r="AX24" s="87"/>
    </row>
    <row r="25" spans="1:50" ht="22.5" customHeight="1">
      <c r="A25" s="684"/>
      <c r="B25" s="685"/>
      <c r="C25" s="685"/>
      <c r="D25" s="685"/>
      <c r="E25" s="685"/>
      <c r="F25" s="686"/>
      <c r="G25" s="321"/>
      <c r="H25" s="322"/>
      <c r="I25" s="322"/>
      <c r="J25" s="322"/>
      <c r="K25" s="322"/>
      <c r="L25" s="322"/>
      <c r="M25" s="322"/>
      <c r="N25" s="322"/>
      <c r="O25" s="323"/>
      <c r="P25" s="196"/>
      <c r="Q25" s="196"/>
      <c r="R25" s="196"/>
      <c r="S25" s="196"/>
      <c r="T25" s="196"/>
      <c r="U25" s="196"/>
      <c r="V25" s="196"/>
      <c r="W25" s="196"/>
      <c r="X25" s="197"/>
      <c r="Y25" s="111" t="s">
        <v>15</v>
      </c>
      <c r="Z25" s="112"/>
      <c r="AA25" s="162"/>
      <c r="AB25" s="696" t="s">
        <v>358</v>
      </c>
      <c r="AC25" s="263"/>
      <c r="AD25" s="263"/>
      <c r="AE25" s="84" t="s">
        <v>436</v>
      </c>
      <c r="AF25" s="85"/>
      <c r="AG25" s="85"/>
      <c r="AH25" s="85"/>
      <c r="AI25" s="86"/>
      <c r="AJ25" s="84">
        <v>98</v>
      </c>
      <c r="AK25" s="85"/>
      <c r="AL25" s="85"/>
      <c r="AM25" s="85"/>
      <c r="AN25" s="86"/>
      <c r="AO25" s="84">
        <v>100</v>
      </c>
      <c r="AP25" s="85"/>
      <c r="AQ25" s="85"/>
      <c r="AR25" s="85"/>
      <c r="AS25" s="86"/>
      <c r="AT25" s="267"/>
      <c r="AU25" s="268"/>
      <c r="AV25" s="268"/>
      <c r="AW25" s="268"/>
      <c r="AX25" s="269"/>
    </row>
    <row r="26" spans="1:50" ht="18.75" hidden="1" customHeight="1">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77"/>
      <c r="AA26" s="78"/>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75" t="s">
        <v>303</v>
      </c>
      <c r="AU26" s="676"/>
      <c r="AV26" s="676"/>
      <c r="AW26" s="676"/>
      <c r="AX26" s="677"/>
    </row>
    <row r="27" spans="1:50" ht="18.75" hidden="1" customHeight="1">
      <c r="A27" s="212"/>
      <c r="B27" s="213"/>
      <c r="C27" s="213"/>
      <c r="D27" s="213"/>
      <c r="E27" s="213"/>
      <c r="F27" s="214"/>
      <c r="G27" s="222"/>
      <c r="H27" s="99"/>
      <c r="I27" s="99"/>
      <c r="J27" s="99"/>
      <c r="K27" s="99"/>
      <c r="L27" s="99"/>
      <c r="M27" s="99"/>
      <c r="N27" s="99"/>
      <c r="O27" s="223"/>
      <c r="P27" s="240"/>
      <c r="Q27" s="99"/>
      <c r="R27" s="99"/>
      <c r="S27" s="99"/>
      <c r="T27" s="99"/>
      <c r="U27" s="99"/>
      <c r="V27" s="99"/>
      <c r="W27" s="99"/>
      <c r="X27" s="223"/>
      <c r="Y27" s="278"/>
      <c r="Z27" s="279"/>
      <c r="AA27" s="280"/>
      <c r="AB27" s="130"/>
      <c r="AC27" s="125"/>
      <c r="AD27" s="126"/>
      <c r="AE27" s="131"/>
      <c r="AF27" s="124"/>
      <c r="AG27" s="124"/>
      <c r="AH27" s="124"/>
      <c r="AI27" s="284"/>
      <c r="AJ27" s="131"/>
      <c r="AK27" s="124"/>
      <c r="AL27" s="124"/>
      <c r="AM27" s="124"/>
      <c r="AN27" s="284"/>
      <c r="AO27" s="131"/>
      <c r="AP27" s="124"/>
      <c r="AQ27" s="124"/>
      <c r="AR27" s="124"/>
      <c r="AS27" s="284"/>
      <c r="AT27" s="58"/>
      <c r="AU27" s="101"/>
      <c r="AV27" s="101"/>
      <c r="AW27" s="99" t="s">
        <v>355</v>
      </c>
      <c r="AX27" s="100"/>
    </row>
    <row r="28" spans="1:50" ht="22.5" hidden="1" customHeight="1">
      <c r="A28" s="215"/>
      <c r="B28" s="213"/>
      <c r="C28" s="213"/>
      <c r="D28" s="213"/>
      <c r="E28" s="213"/>
      <c r="F28" s="214"/>
      <c r="G28" s="320"/>
      <c r="H28" s="287"/>
      <c r="I28" s="287"/>
      <c r="J28" s="287"/>
      <c r="K28" s="287"/>
      <c r="L28" s="287"/>
      <c r="M28" s="287"/>
      <c r="N28" s="287"/>
      <c r="O28" s="288"/>
      <c r="P28" s="253"/>
      <c r="Q28" s="194"/>
      <c r="R28" s="194"/>
      <c r="S28" s="194"/>
      <c r="T28" s="194"/>
      <c r="U28" s="194"/>
      <c r="V28" s="194"/>
      <c r="W28" s="194"/>
      <c r="X28" s="195"/>
      <c r="Y28" s="292" t="s">
        <v>14</v>
      </c>
      <c r="Z28" s="293"/>
      <c r="AA28" s="294"/>
      <c r="AB28" s="295"/>
      <c r="AC28" s="295"/>
      <c r="AD28" s="295"/>
      <c r="AE28" s="84"/>
      <c r="AF28" s="85"/>
      <c r="AG28" s="85"/>
      <c r="AH28" s="85"/>
      <c r="AI28" s="86"/>
      <c r="AJ28" s="84"/>
      <c r="AK28" s="85"/>
      <c r="AL28" s="85"/>
      <c r="AM28" s="85"/>
      <c r="AN28" s="86"/>
      <c r="AO28" s="84"/>
      <c r="AP28" s="85"/>
      <c r="AQ28" s="85"/>
      <c r="AR28" s="85"/>
      <c r="AS28" s="86"/>
      <c r="AT28" s="225"/>
      <c r="AU28" s="225"/>
      <c r="AV28" s="225"/>
      <c r="AW28" s="225"/>
      <c r="AX28" s="226"/>
    </row>
    <row r="29" spans="1:50" ht="22.5" hidden="1" customHeight="1">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66" t="s">
        <v>65</v>
      </c>
      <c r="Z29" s="112"/>
      <c r="AA29" s="162"/>
      <c r="AB29" s="285"/>
      <c r="AC29" s="285"/>
      <c r="AD29" s="285"/>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84"/>
      <c r="B30" s="685"/>
      <c r="C30" s="685"/>
      <c r="D30" s="685"/>
      <c r="E30" s="685"/>
      <c r="F30" s="686"/>
      <c r="G30" s="321"/>
      <c r="H30" s="322"/>
      <c r="I30" s="322"/>
      <c r="J30" s="322"/>
      <c r="K30" s="322"/>
      <c r="L30" s="322"/>
      <c r="M30" s="322"/>
      <c r="N30" s="322"/>
      <c r="O30" s="323"/>
      <c r="P30" s="196"/>
      <c r="Q30" s="196"/>
      <c r="R30" s="196"/>
      <c r="S30" s="196"/>
      <c r="T30" s="196"/>
      <c r="U30" s="196"/>
      <c r="V30" s="196"/>
      <c r="W30" s="196"/>
      <c r="X30" s="197"/>
      <c r="Y30" s="111" t="s">
        <v>15</v>
      </c>
      <c r="Z30" s="112"/>
      <c r="AA30" s="162"/>
      <c r="AB30" s="263" t="s">
        <v>16</v>
      </c>
      <c r="AC30" s="263"/>
      <c r="AD30" s="263"/>
      <c r="AE30" s="84"/>
      <c r="AF30" s="85"/>
      <c r="AG30" s="85"/>
      <c r="AH30" s="85"/>
      <c r="AI30" s="86"/>
      <c r="AJ30" s="84"/>
      <c r="AK30" s="85"/>
      <c r="AL30" s="85"/>
      <c r="AM30" s="85"/>
      <c r="AN30" s="86"/>
      <c r="AO30" s="84"/>
      <c r="AP30" s="85"/>
      <c r="AQ30" s="85"/>
      <c r="AR30" s="85"/>
      <c r="AS30" s="86"/>
      <c r="AT30" s="267"/>
      <c r="AU30" s="268"/>
      <c r="AV30" s="268"/>
      <c r="AW30" s="268"/>
      <c r="AX30" s="269"/>
    </row>
    <row r="31" spans="1:50" ht="18.75" hidden="1" customHeight="1">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77"/>
      <c r="AA31" s="78"/>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hidden="1" customHeight="1">
      <c r="A32" s="212"/>
      <c r="B32" s="213"/>
      <c r="C32" s="213"/>
      <c r="D32" s="213"/>
      <c r="E32" s="213"/>
      <c r="F32" s="214"/>
      <c r="G32" s="222"/>
      <c r="H32" s="99"/>
      <c r="I32" s="99"/>
      <c r="J32" s="99"/>
      <c r="K32" s="99"/>
      <c r="L32" s="99"/>
      <c r="M32" s="99"/>
      <c r="N32" s="99"/>
      <c r="O32" s="223"/>
      <c r="P32" s="240"/>
      <c r="Q32" s="99"/>
      <c r="R32" s="99"/>
      <c r="S32" s="99"/>
      <c r="T32" s="99"/>
      <c r="U32" s="99"/>
      <c r="V32" s="99"/>
      <c r="W32" s="99"/>
      <c r="X32" s="223"/>
      <c r="Y32" s="278"/>
      <c r="Z32" s="279"/>
      <c r="AA32" s="280"/>
      <c r="AB32" s="130"/>
      <c r="AC32" s="125"/>
      <c r="AD32" s="126"/>
      <c r="AE32" s="131"/>
      <c r="AF32" s="124"/>
      <c r="AG32" s="124"/>
      <c r="AH32" s="124"/>
      <c r="AI32" s="284"/>
      <c r="AJ32" s="131"/>
      <c r="AK32" s="124"/>
      <c r="AL32" s="124"/>
      <c r="AM32" s="124"/>
      <c r="AN32" s="284"/>
      <c r="AO32" s="131"/>
      <c r="AP32" s="124"/>
      <c r="AQ32" s="124"/>
      <c r="AR32" s="124"/>
      <c r="AS32" s="284"/>
      <c r="AT32" s="58"/>
      <c r="AU32" s="101"/>
      <c r="AV32" s="101"/>
      <c r="AW32" s="99" t="s">
        <v>355</v>
      </c>
      <c r="AX32" s="100"/>
    </row>
    <row r="33" spans="1:50" ht="22.5" hidden="1" customHeight="1">
      <c r="A33" s="215"/>
      <c r="B33" s="213"/>
      <c r="C33" s="213"/>
      <c r="D33" s="213"/>
      <c r="E33" s="213"/>
      <c r="F33" s="214"/>
      <c r="G33" s="286"/>
      <c r="H33" s="287"/>
      <c r="I33" s="287"/>
      <c r="J33" s="287"/>
      <c r="K33" s="287"/>
      <c r="L33" s="287"/>
      <c r="M33" s="287"/>
      <c r="N33" s="287"/>
      <c r="O33" s="288"/>
      <c r="P33" s="253"/>
      <c r="Q33" s="194"/>
      <c r="R33" s="194"/>
      <c r="S33" s="194"/>
      <c r="T33" s="194"/>
      <c r="U33" s="194"/>
      <c r="V33" s="194"/>
      <c r="W33" s="194"/>
      <c r="X33" s="195"/>
      <c r="Y33" s="292" t="s">
        <v>14</v>
      </c>
      <c r="Z33" s="293"/>
      <c r="AA33" s="294"/>
      <c r="AB33" s="295"/>
      <c r="AC33" s="295"/>
      <c r="AD33" s="295"/>
      <c r="AE33" s="84"/>
      <c r="AF33" s="85"/>
      <c r="AG33" s="85"/>
      <c r="AH33" s="85"/>
      <c r="AI33" s="86"/>
      <c r="AJ33" s="84"/>
      <c r="AK33" s="85"/>
      <c r="AL33" s="85"/>
      <c r="AM33" s="85"/>
      <c r="AN33" s="86"/>
      <c r="AO33" s="84"/>
      <c r="AP33" s="85"/>
      <c r="AQ33" s="85"/>
      <c r="AR33" s="85"/>
      <c r="AS33" s="86"/>
      <c r="AT33" s="225"/>
      <c r="AU33" s="225"/>
      <c r="AV33" s="225"/>
      <c r="AW33" s="225"/>
      <c r="AX33" s="226"/>
    </row>
    <row r="34" spans="1:50" ht="22.5" hidden="1" customHeight="1">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66" t="s">
        <v>65</v>
      </c>
      <c r="Z34" s="112"/>
      <c r="AA34" s="162"/>
      <c r="AB34" s="285"/>
      <c r="AC34" s="285"/>
      <c r="AD34" s="285"/>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84"/>
      <c r="B35" s="685"/>
      <c r="C35" s="685"/>
      <c r="D35" s="685"/>
      <c r="E35" s="685"/>
      <c r="F35" s="686"/>
      <c r="G35" s="321"/>
      <c r="H35" s="322"/>
      <c r="I35" s="322"/>
      <c r="J35" s="322"/>
      <c r="K35" s="322"/>
      <c r="L35" s="322"/>
      <c r="M35" s="322"/>
      <c r="N35" s="322"/>
      <c r="O35" s="323"/>
      <c r="P35" s="196"/>
      <c r="Q35" s="196"/>
      <c r="R35" s="196"/>
      <c r="S35" s="196"/>
      <c r="T35" s="196"/>
      <c r="U35" s="196"/>
      <c r="V35" s="196"/>
      <c r="W35" s="196"/>
      <c r="X35" s="197"/>
      <c r="Y35" s="111" t="s">
        <v>15</v>
      </c>
      <c r="Z35" s="112"/>
      <c r="AA35" s="162"/>
      <c r="AB35" s="263" t="s">
        <v>16</v>
      </c>
      <c r="AC35" s="263"/>
      <c r="AD35" s="263"/>
      <c r="AE35" s="84"/>
      <c r="AF35" s="85"/>
      <c r="AG35" s="85"/>
      <c r="AH35" s="85"/>
      <c r="AI35" s="86"/>
      <c r="AJ35" s="84"/>
      <c r="AK35" s="85"/>
      <c r="AL35" s="85"/>
      <c r="AM35" s="85"/>
      <c r="AN35" s="86"/>
      <c r="AO35" s="84"/>
      <c r="AP35" s="85"/>
      <c r="AQ35" s="85"/>
      <c r="AR35" s="85"/>
      <c r="AS35" s="86"/>
      <c r="AT35" s="267"/>
      <c r="AU35" s="268"/>
      <c r="AV35" s="268"/>
      <c r="AW35" s="268"/>
      <c r="AX35" s="269"/>
    </row>
    <row r="36" spans="1:50" ht="18.75" hidden="1" customHeight="1">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77"/>
      <c r="AA36" s="78"/>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hidden="1" customHeight="1">
      <c r="A37" s="212"/>
      <c r="B37" s="213"/>
      <c r="C37" s="213"/>
      <c r="D37" s="213"/>
      <c r="E37" s="213"/>
      <c r="F37" s="214"/>
      <c r="G37" s="222"/>
      <c r="H37" s="99"/>
      <c r="I37" s="99"/>
      <c r="J37" s="99"/>
      <c r="K37" s="99"/>
      <c r="L37" s="99"/>
      <c r="M37" s="99"/>
      <c r="N37" s="99"/>
      <c r="O37" s="223"/>
      <c r="P37" s="240"/>
      <c r="Q37" s="99"/>
      <c r="R37" s="99"/>
      <c r="S37" s="99"/>
      <c r="T37" s="99"/>
      <c r="U37" s="99"/>
      <c r="V37" s="99"/>
      <c r="W37" s="99"/>
      <c r="X37" s="223"/>
      <c r="Y37" s="278"/>
      <c r="Z37" s="279"/>
      <c r="AA37" s="280"/>
      <c r="AB37" s="130"/>
      <c r="AC37" s="125"/>
      <c r="AD37" s="126"/>
      <c r="AE37" s="131"/>
      <c r="AF37" s="124"/>
      <c r="AG37" s="124"/>
      <c r="AH37" s="124"/>
      <c r="AI37" s="284"/>
      <c r="AJ37" s="131"/>
      <c r="AK37" s="124"/>
      <c r="AL37" s="124"/>
      <c r="AM37" s="124"/>
      <c r="AN37" s="284"/>
      <c r="AO37" s="131"/>
      <c r="AP37" s="124"/>
      <c r="AQ37" s="124"/>
      <c r="AR37" s="124"/>
      <c r="AS37" s="284"/>
      <c r="AT37" s="58"/>
      <c r="AU37" s="101"/>
      <c r="AV37" s="101"/>
      <c r="AW37" s="99" t="s">
        <v>355</v>
      </c>
      <c r="AX37" s="100"/>
    </row>
    <row r="38" spans="1:50" ht="22.5" hidden="1" customHeight="1">
      <c r="A38" s="215"/>
      <c r="B38" s="213"/>
      <c r="C38" s="213"/>
      <c r="D38" s="213"/>
      <c r="E38" s="213"/>
      <c r="F38" s="214"/>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84"/>
      <c r="AF38" s="85"/>
      <c r="AG38" s="85"/>
      <c r="AH38" s="85"/>
      <c r="AI38" s="86"/>
      <c r="AJ38" s="84"/>
      <c r="AK38" s="85"/>
      <c r="AL38" s="85"/>
      <c r="AM38" s="85"/>
      <c r="AN38" s="86"/>
      <c r="AO38" s="84"/>
      <c r="AP38" s="85"/>
      <c r="AQ38" s="85"/>
      <c r="AR38" s="85"/>
      <c r="AS38" s="86"/>
      <c r="AT38" s="225"/>
      <c r="AU38" s="225"/>
      <c r="AV38" s="225"/>
      <c r="AW38" s="225"/>
      <c r="AX38" s="226"/>
    </row>
    <row r="39" spans="1:50" ht="22.5" hidden="1" customHeight="1">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66" t="s">
        <v>65</v>
      </c>
      <c r="Z39" s="112"/>
      <c r="AA39" s="162"/>
      <c r="AB39" s="285"/>
      <c r="AC39" s="285"/>
      <c r="AD39" s="285"/>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84"/>
      <c r="B40" s="685"/>
      <c r="C40" s="685"/>
      <c r="D40" s="685"/>
      <c r="E40" s="685"/>
      <c r="F40" s="686"/>
      <c r="G40" s="321"/>
      <c r="H40" s="322"/>
      <c r="I40" s="322"/>
      <c r="J40" s="322"/>
      <c r="K40" s="322"/>
      <c r="L40" s="322"/>
      <c r="M40" s="322"/>
      <c r="N40" s="322"/>
      <c r="O40" s="323"/>
      <c r="P40" s="196"/>
      <c r="Q40" s="196"/>
      <c r="R40" s="196"/>
      <c r="S40" s="196"/>
      <c r="T40" s="196"/>
      <c r="U40" s="196"/>
      <c r="V40" s="196"/>
      <c r="W40" s="196"/>
      <c r="X40" s="197"/>
      <c r="Y40" s="111" t="s">
        <v>15</v>
      </c>
      <c r="Z40" s="112"/>
      <c r="AA40" s="162"/>
      <c r="AB40" s="263" t="s">
        <v>16</v>
      </c>
      <c r="AC40" s="263"/>
      <c r="AD40" s="263"/>
      <c r="AE40" s="84"/>
      <c r="AF40" s="85"/>
      <c r="AG40" s="85"/>
      <c r="AH40" s="85"/>
      <c r="AI40" s="86"/>
      <c r="AJ40" s="84"/>
      <c r="AK40" s="85"/>
      <c r="AL40" s="85"/>
      <c r="AM40" s="85"/>
      <c r="AN40" s="86"/>
      <c r="AO40" s="84"/>
      <c r="AP40" s="85"/>
      <c r="AQ40" s="85"/>
      <c r="AR40" s="85"/>
      <c r="AS40" s="86"/>
      <c r="AT40" s="267"/>
      <c r="AU40" s="268"/>
      <c r="AV40" s="268"/>
      <c r="AW40" s="268"/>
      <c r="AX40" s="269"/>
    </row>
    <row r="41" spans="1:50" ht="18.75" hidden="1" customHeight="1">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77"/>
      <c r="AA41" s="78"/>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hidden="1" customHeight="1">
      <c r="A42" s="212"/>
      <c r="B42" s="213"/>
      <c r="C42" s="213"/>
      <c r="D42" s="213"/>
      <c r="E42" s="213"/>
      <c r="F42" s="214"/>
      <c r="G42" s="222"/>
      <c r="H42" s="99"/>
      <c r="I42" s="99"/>
      <c r="J42" s="99"/>
      <c r="K42" s="99"/>
      <c r="L42" s="99"/>
      <c r="M42" s="99"/>
      <c r="N42" s="99"/>
      <c r="O42" s="223"/>
      <c r="P42" s="240"/>
      <c r="Q42" s="99"/>
      <c r="R42" s="99"/>
      <c r="S42" s="99"/>
      <c r="T42" s="99"/>
      <c r="U42" s="99"/>
      <c r="V42" s="99"/>
      <c r="W42" s="99"/>
      <c r="X42" s="223"/>
      <c r="Y42" s="278"/>
      <c r="Z42" s="279"/>
      <c r="AA42" s="280"/>
      <c r="AB42" s="130"/>
      <c r="AC42" s="125"/>
      <c r="AD42" s="126"/>
      <c r="AE42" s="131"/>
      <c r="AF42" s="124"/>
      <c r="AG42" s="124"/>
      <c r="AH42" s="124"/>
      <c r="AI42" s="284"/>
      <c r="AJ42" s="131"/>
      <c r="AK42" s="124"/>
      <c r="AL42" s="124"/>
      <c r="AM42" s="124"/>
      <c r="AN42" s="284"/>
      <c r="AO42" s="131"/>
      <c r="AP42" s="124"/>
      <c r="AQ42" s="124"/>
      <c r="AR42" s="124"/>
      <c r="AS42" s="284"/>
      <c r="AT42" s="58"/>
      <c r="AU42" s="101"/>
      <c r="AV42" s="101"/>
      <c r="AW42" s="99" t="s">
        <v>355</v>
      </c>
      <c r="AX42" s="100"/>
    </row>
    <row r="43" spans="1:50" ht="22.5" hidden="1" customHeight="1">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84"/>
      <c r="AF43" s="85"/>
      <c r="AG43" s="85"/>
      <c r="AH43" s="85"/>
      <c r="AI43" s="86"/>
      <c r="AJ43" s="84"/>
      <c r="AK43" s="85"/>
      <c r="AL43" s="85"/>
      <c r="AM43" s="85"/>
      <c r="AN43" s="86"/>
      <c r="AO43" s="84"/>
      <c r="AP43" s="85"/>
      <c r="AQ43" s="85"/>
      <c r="AR43" s="85"/>
      <c r="AS43" s="86"/>
      <c r="AT43" s="225"/>
      <c r="AU43" s="225"/>
      <c r="AV43" s="225"/>
      <c r="AW43" s="225"/>
      <c r="AX43" s="226"/>
    </row>
    <row r="44" spans="1:50" ht="22.5" hidden="1" customHeight="1">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66" t="s">
        <v>65</v>
      </c>
      <c r="Z44" s="112"/>
      <c r="AA44" s="162"/>
      <c r="AB44" s="285"/>
      <c r="AC44" s="285"/>
      <c r="AD44" s="28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84"/>
      <c r="AF45" s="85"/>
      <c r="AG45" s="85"/>
      <c r="AH45" s="85"/>
      <c r="AI45" s="86"/>
      <c r="AJ45" s="84"/>
      <c r="AK45" s="85"/>
      <c r="AL45" s="85"/>
      <c r="AM45" s="85"/>
      <c r="AN45" s="86"/>
      <c r="AO45" s="84"/>
      <c r="AP45" s="85"/>
      <c r="AQ45" s="85"/>
      <c r="AR45" s="85"/>
      <c r="AS45" s="86"/>
      <c r="AT45" s="267"/>
      <c r="AU45" s="268"/>
      <c r="AV45" s="268"/>
      <c r="AW45" s="268"/>
      <c r="AX45" s="269"/>
    </row>
    <row r="46" spans="1:50" ht="22.5" hidden="1" customHeight="1">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hidden="1" customHeight="1">
      <c r="A47" s="233" t="s">
        <v>320</v>
      </c>
      <c r="B47" s="699" t="s">
        <v>317</v>
      </c>
      <c r="C47" s="235"/>
      <c r="D47" s="235"/>
      <c r="E47" s="235"/>
      <c r="F47" s="236"/>
      <c r="G47" s="635" t="s">
        <v>311</v>
      </c>
      <c r="H47" s="635"/>
      <c r="I47" s="635"/>
      <c r="J47" s="635"/>
      <c r="K47" s="635"/>
      <c r="L47" s="635"/>
      <c r="M47" s="635"/>
      <c r="N47" s="635"/>
      <c r="O47" s="635"/>
      <c r="P47" s="635"/>
      <c r="Q47" s="635"/>
      <c r="R47" s="635"/>
      <c r="S47" s="635"/>
      <c r="T47" s="635"/>
      <c r="U47" s="635"/>
      <c r="V47" s="635"/>
      <c r="W47" s="635"/>
      <c r="X47" s="635"/>
      <c r="Y47" s="635"/>
      <c r="Z47" s="635"/>
      <c r="AA47" s="704"/>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c r="A48" s="233"/>
      <c r="B48" s="699"/>
      <c r="C48" s="235"/>
      <c r="D48" s="235"/>
      <c r="E48" s="235"/>
      <c r="F48" s="236"/>
      <c r="G48" s="99"/>
      <c r="H48" s="99"/>
      <c r="I48" s="99"/>
      <c r="J48" s="99"/>
      <c r="K48" s="99"/>
      <c r="L48" s="99"/>
      <c r="M48" s="99"/>
      <c r="N48" s="99"/>
      <c r="O48" s="99"/>
      <c r="P48" s="99"/>
      <c r="Q48" s="99"/>
      <c r="R48" s="99"/>
      <c r="S48" s="99"/>
      <c r="T48" s="99"/>
      <c r="U48" s="99"/>
      <c r="V48" s="99"/>
      <c r="W48" s="99"/>
      <c r="X48" s="99"/>
      <c r="Y48" s="99"/>
      <c r="Z48" s="99"/>
      <c r="AA48" s="223"/>
      <c r="AB48" s="24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3"/>
      <c r="B49" s="699"/>
      <c r="C49" s="235"/>
      <c r="D49" s="235"/>
      <c r="E49" s="235"/>
      <c r="F49" s="236"/>
      <c r="G49" s="335"/>
      <c r="H49" s="335"/>
      <c r="I49" s="335"/>
      <c r="J49" s="335"/>
      <c r="K49" s="335"/>
      <c r="L49" s="335"/>
      <c r="M49" s="335"/>
      <c r="N49" s="335"/>
      <c r="O49" s="335"/>
      <c r="P49" s="335"/>
      <c r="Q49" s="335"/>
      <c r="R49" s="335"/>
      <c r="S49" s="335"/>
      <c r="T49" s="335"/>
      <c r="U49" s="335"/>
      <c r="V49" s="335"/>
      <c r="W49" s="335"/>
      <c r="X49" s="335"/>
      <c r="Y49" s="335"/>
      <c r="Z49" s="335"/>
      <c r="AA49" s="336"/>
      <c r="AB49" s="628"/>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29"/>
    </row>
    <row r="50" spans="1:50" ht="22.5" hidden="1" customHeight="1">
      <c r="A50" s="233"/>
      <c r="B50" s="699"/>
      <c r="C50" s="235"/>
      <c r="D50" s="235"/>
      <c r="E50" s="235"/>
      <c r="F50" s="236"/>
      <c r="G50" s="337"/>
      <c r="H50" s="337"/>
      <c r="I50" s="337"/>
      <c r="J50" s="337"/>
      <c r="K50" s="337"/>
      <c r="L50" s="337"/>
      <c r="M50" s="337"/>
      <c r="N50" s="337"/>
      <c r="O50" s="337"/>
      <c r="P50" s="337"/>
      <c r="Q50" s="337"/>
      <c r="R50" s="337"/>
      <c r="S50" s="337"/>
      <c r="T50" s="337"/>
      <c r="U50" s="337"/>
      <c r="V50" s="337"/>
      <c r="W50" s="337"/>
      <c r="X50" s="337"/>
      <c r="Y50" s="337"/>
      <c r="Z50" s="337"/>
      <c r="AA50" s="338"/>
      <c r="AB50" s="630"/>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31"/>
    </row>
    <row r="51" spans="1:50" ht="22.5" hidden="1" customHeight="1">
      <c r="A51" s="233"/>
      <c r="B51" s="700"/>
      <c r="C51" s="237"/>
      <c r="D51" s="237"/>
      <c r="E51" s="237"/>
      <c r="F51" s="238"/>
      <c r="G51" s="339"/>
      <c r="H51" s="339"/>
      <c r="I51" s="339"/>
      <c r="J51" s="339"/>
      <c r="K51" s="339"/>
      <c r="L51" s="339"/>
      <c r="M51" s="339"/>
      <c r="N51" s="339"/>
      <c r="O51" s="339"/>
      <c r="P51" s="339"/>
      <c r="Q51" s="339"/>
      <c r="R51" s="339"/>
      <c r="S51" s="339"/>
      <c r="T51" s="339"/>
      <c r="U51" s="339"/>
      <c r="V51" s="339"/>
      <c r="W51" s="339"/>
      <c r="X51" s="339"/>
      <c r="Y51" s="339"/>
      <c r="Z51" s="339"/>
      <c r="AA51" s="340"/>
      <c r="AB51" s="632"/>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33"/>
    </row>
    <row r="52" spans="1:50" ht="18.75" hidden="1" customHeight="1">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18.75" hidden="1" customHeight="1">
      <c r="A53" s="233"/>
      <c r="B53" s="235"/>
      <c r="C53" s="235"/>
      <c r="D53" s="235"/>
      <c r="E53" s="235"/>
      <c r="F53" s="236"/>
      <c r="G53" s="222"/>
      <c r="H53" s="99"/>
      <c r="I53" s="99"/>
      <c r="J53" s="99"/>
      <c r="K53" s="99"/>
      <c r="L53" s="99"/>
      <c r="M53" s="99"/>
      <c r="N53" s="99"/>
      <c r="O53" s="223"/>
      <c r="P53" s="240"/>
      <c r="Q53" s="99"/>
      <c r="R53" s="99"/>
      <c r="S53" s="99"/>
      <c r="T53" s="99"/>
      <c r="U53" s="99"/>
      <c r="V53" s="99"/>
      <c r="W53" s="99"/>
      <c r="X53" s="223"/>
      <c r="Y53" s="244"/>
      <c r="Z53" s="245"/>
      <c r="AA53" s="246"/>
      <c r="AB53" s="250"/>
      <c r="AC53" s="251"/>
      <c r="AD53" s="252"/>
      <c r="AE53" s="240"/>
      <c r="AF53" s="99"/>
      <c r="AG53" s="99"/>
      <c r="AH53" s="99"/>
      <c r="AI53" s="223"/>
      <c r="AJ53" s="240"/>
      <c r="AK53" s="99"/>
      <c r="AL53" s="99"/>
      <c r="AM53" s="99"/>
      <c r="AN53" s="223"/>
      <c r="AO53" s="240"/>
      <c r="AP53" s="99"/>
      <c r="AQ53" s="99"/>
      <c r="AR53" s="99"/>
      <c r="AS53" s="223"/>
      <c r="AT53" s="58"/>
      <c r="AU53" s="101"/>
      <c r="AV53" s="101"/>
      <c r="AW53" s="99" t="s">
        <v>355</v>
      </c>
      <c r="AX53" s="100"/>
    </row>
    <row r="54" spans="1:50" ht="22.5" hidden="1" customHeight="1">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67"/>
      <c r="AC54" s="224"/>
      <c r="AD54" s="224"/>
      <c r="AE54" s="84"/>
      <c r="AF54" s="85"/>
      <c r="AG54" s="85"/>
      <c r="AH54" s="85"/>
      <c r="AI54" s="86"/>
      <c r="AJ54" s="84"/>
      <c r="AK54" s="85"/>
      <c r="AL54" s="85"/>
      <c r="AM54" s="85"/>
      <c r="AN54" s="86"/>
      <c r="AO54" s="84"/>
      <c r="AP54" s="85"/>
      <c r="AQ54" s="85"/>
      <c r="AR54" s="85"/>
      <c r="AS54" s="86"/>
      <c r="AT54" s="225"/>
      <c r="AU54" s="225"/>
      <c r="AV54" s="225"/>
      <c r="AW54" s="225"/>
      <c r="AX54" s="226"/>
    </row>
    <row r="55" spans="1:50" ht="22.5" hidden="1" customHeight="1">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72"/>
      <c r="AC55" s="230"/>
      <c r="AD55" s="23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84"/>
      <c r="AF56" s="85"/>
      <c r="AG56" s="85"/>
      <c r="AH56" s="85"/>
      <c r="AI56" s="86"/>
      <c r="AJ56" s="84"/>
      <c r="AK56" s="85"/>
      <c r="AL56" s="85"/>
      <c r="AM56" s="85"/>
      <c r="AN56" s="86"/>
      <c r="AO56" s="84"/>
      <c r="AP56" s="85"/>
      <c r="AQ56" s="85"/>
      <c r="AR56" s="85"/>
      <c r="AS56" s="86"/>
      <c r="AT56" s="267"/>
      <c r="AU56" s="268"/>
      <c r="AV56" s="268"/>
      <c r="AW56" s="268"/>
      <c r="AX56" s="269"/>
    </row>
    <row r="57" spans="1:50" ht="18.75" hidden="1" customHeight="1">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18.75" hidden="1" customHeight="1">
      <c r="A58" s="233"/>
      <c r="B58" s="235"/>
      <c r="C58" s="235"/>
      <c r="D58" s="235"/>
      <c r="E58" s="235"/>
      <c r="F58" s="236"/>
      <c r="G58" s="222"/>
      <c r="H58" s="99"/>
      <c r="I58" s="99"/>
      <c r="J58" s="99"/>
      <c r="K58" s="99"/>
      <c r="L58" s="99"/>
      <c r="M58" s="99"/>
      <c r="N58" s="99"/>
      <c r="O58" s="223"/>
      <c r="P58" s="240"/>
      <c r="Q58" s="99"/>
      <c r="R58" s="99"/>
      <c r="S58" s="99"/>
      <c r="T58" s="99"/>
      <c r="U58" s="99"/>
      <c r="V58" s="99"/>
      <c r="W58" s="99"/>
      <c r="X58" s="223"/>
      <c r="Y58" s="244"/>
      <c r="Z58" s="245"/>
      <c r="AA58" s="246"/>
      <c r="AB58" s="250"/>
      <c r="AC58" s="251"/>
      <c r="AD58" s="252"/>
      <c r="AE58" s="240"/>
      <c r="AF58" s="99"/>
      <c r="AG58" s="99"/>
      <c r="AH58" s="99"/>
      <c r="AI58" s="223"/>
      <c r="AJ58" s="240"/>
      <c r="AK58" s="99"/>
      <c r="AL58" s="99"/>
      <c r="AM58" s="99"/>
      <c r="AN58" s="223"/>
      <c r="AO58" s="240"/>
      <c r="AP58" s="99"/>
      <c r="AQ58" s="99"/>
      <c r="AR58" s="99"/>
      <c r="AS58" s="223"/>
      <c r="AT58" s="58"/>
      <c r="AU58" s="101"/>
      <c r="AV58" s="101"/>
      <c r="AW58" s="99" t="s">
        <v>355</v>
      </c>
      <c r="AX58" s="100"/>
    </row>
    <row r="59" spans="1:50" ht="22.5" hidden="1" customHeight="1">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2.5" hidden="1" customHeight="1">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7"/>
      <c r="AU61" s="268"/>
      <c r="AV61" s="268"/>
      <c r="AW61" s="268"/>
      <c r="AX61" s="269"/>
    </row>
    <row r="62" spans="1:50" ht="18.75" hidden="1" customHeight="1">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18.75" hidden="1" customHeight="1">
      <c r="A63" s="233"/>
      <c r="B63" s="235"/>
      <c r="C63" s="235"/>
      <c r="D63" s="235"/>
      <c r="E63" s="235"/>
      <c r="F63" s="236"/>
      <c r="G63" s="222"/>
      <c r="H63" s="99"/>
      <c r="I63" s="99"/>
      <c r="J63" s="99"/>
      <c r="K63" s="99"/>
      <c r="L63" s="99"/>
      <c r="M63" s="99"/>
      <c r="N63" s="99"/>
      <c r="O63" s="223"/>
      <c r="P63" s="240"/>
      <c r="Q63" s="99"/>
      <c r="R63" s="99"/>
      <c r="S63" s="99"/>
      <c r="T63" s="99"/>
      <c r="U63" s="99"/>
      <c r="V63" s="99"/>
      <c r="W63" s="99"/>
      <c r="X63" s="223"/>
      <c r="Y63" s="244"/>
      <c r="Z63" s="245"/>
      <c r="AA63" s="246"/>
      <c r="AB63" s="250"/>
      <c r="AC63" s="251"/>
      <c r="AD63" s="252"/>
      <c r="AE63" s="240"/>
      <c r="AF63" s="99"/>
      <c r="AG63" s="99"/>
      <c r="AH63" s="99"/>
      <c r="AI63" s="223"/>
      <c r="AJ63" s="240"/>
      <c r="AK63" s="99"/>
      <c r="AL63" s="99"/>
      <c r="AM63" s="99"/>
      <c r="AN63" s="223"/>
      <c r="AO63" s="240"/>
      <c r="AP63" s="99"/>
      <c r="AQ63" s="99"/>
      <c r="AR63" s="99"/>
      <c r="AS63" s="223"/>
      <c r="AT63" s="58"/>
      <c r="AU63" s="101"/>
      <c r="AV63" s="101"/>
      <c r="AW63" s="99" t="s">
        <v>355</v>
      </c>
      <c r="AX63" s="100"/>
    </row>
    <row r="64" spans="1:50" ht="22.5" hidden="1" customHeight="1">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60" ht="22.5" hidden="1" customHeight="1">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7"/>
      <c r="AU66" s="268"/>
      <c r="AV66" s="268"/>
      <c r="AW66" s="268"/>
      <c r="AX66" s="269"/>
    </row>
    <row r="67" spans="1:60" ht="31.7" customHeight="1">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7"/>
      <c r="AA67" s="78"/>
      <c r="AB67" s="111" t="s">
        <v>12</v>
      </c>
      <c r="AC67" s="112"/>
      <c r="AD67" s="162"/>
      <c r="AE67" s="673" t="s">
        <v>69</v>
      </c>
      <c r="AF67" s="109"/>
      <c r="AG67" s="109"/>
      <c r="AH67" s="109"/>
      <c r="AI67" s="109"/>
      <c r="AJ67" s="673" t="s">
        <v>70</v>
      </c>
      <c r="AK67" s="109"/>
      <c r="AL67" s="109"/>
      <c r="AM67" s="109"/>
      <c r="AN67" s="109"/>
      <c r="AO67" s="673" t="s">
        <v>71</v>
      </c>
      <c r="AP67" s="109"/>
      <c r="AQ67" s="109"/>
      <c r="AR67" s="109"/>
      <c r="AS67" s="109"/>
      <c r="AT67" s="167" t="s">
        <v>74</v>
      </c>
      <c r="AU67" s="168"/>
      <c r="AV67" s="168"/>
      <c r="AW67" s="168"/>
      <c r="AX67" s="169"/>
    </row>
    <row r="68" spans="1:60" ht="22.5" customHeight="1">
      <c r="A68" s="184"/>
      <c r="B68" s="185"/>
      <c r="C68" s="185"/>
      <c r="D68" s="185"/>
      <c r="E68" s="185"/>
      <c r="F68" s="186"/>
      <c r="G68" s="253" t="s">
        <v>394</v>
      </c>
      <c r="H68" s="194"/>
      <c r="I68" s="194"/>
      <c r="J68" s="194"/>
      <c r="K68" s="194"/>
      <c r="L68" s="194"/>
      <c r="M68" s="194"/>
      <c r="N68" s="194"/>
      <c r="O68" s="194"/>
      <c r="P68" s="194"/>
      <c r="Q68" s="194"/>
      <c r="R68" s="194"/>
      <c r="S68" s="194"/>
      <c r="T68" s="194"/>
      <c r="U68" s="194"/>
      <c r="V68" s="194"/>
      <c r="W68" s="194"/>
      <c r="X68" s="195"/>
      <c r="Y68" s="331" t="s">
        <v>66</v>
      </c>
      <c r="Z68" s="332"/>
      <c r="AA68" s="333"/>
      <c r="AB68" s="201" t="s">
        <v>395</v>
      </c>
      <c r="AC68" s="202"/>
      <c r="AD68" s="203"/>
      <c r="AE68" s="422">
        <v>23</v>
      </c>
      <c r="AF68" s="422"/>
      <c r="AG68" s="422"/>
      <c r="AH68" s="422"/>
      <c r="AI68" s="422"/>
      <c r="AJ68" s="422">
        <v>30</v>
      </c>
      <c r="AK68" s="422"/>
      <c r="AL68" s="422"/>
      <c r="AM68" s="422"/>
      <c r="AN68" s="422"/>
      <c r="AO68" s="84">
        <v>28</v>
      </c>
      <c r="AP68" s="85"/>
      <c r="AQ68" s="85"/>
      <c r="AR68" s="85"/>
      <c r="AS68" s="86"/>
      <c r="AT68" s="204"/>
      <c r="AU68" s="204"/>
      <c r="AV68" s="204"/>
      <c r="AW68" s="204"/>
      <c r="AX68" s="205"/>
      <c r="AY68" s="10"/>
      <c r="AZ68" s="10"/>
      <c r="BA68" s="10"/>
      <c r="BB68" s="10"/>
      <c r="BC68" s="10"/>
    </row>
    <row r="69" spans="1:60" ht="22.5" customHeight="1">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46"/>
      <c r="AA69" s="147"/>
      <c r="AB69" s="209" t="s">
        <v>383</v>
      </c>
      <c r="AC69" s="210"/>
      <c r="AD69" s="211"/>
      <c r="AE69" s="84" t="s">
        <v>436</v>
      </c>
      <c r="AF69" s="85"/>
      <c r="AG69" s="85"/>
      <c r="AH69" s="85"/>
      <c r="AI69" s="86"/>
      <c r="AJ69" s="84" t="s">
        <v>436</v>
      </c>
      <c r="AK69" s="85"/>
      <c r="AL69" s="85"/>
      <c r="AM69" s="85"/>
      <c r="AN69" s="86"/>
      <c r="AO69" s="84" t="s">
        <v>436</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7"/>
      <c r="AA70" s="78"/>
      <c r="AB70" s="111" t="s">
        <v>12</v>
      </c>
      <c r="AC70" s="112"/>
      <c r="AD70" s="162"/>
      <c r="AE70" s="166" t="s">
        <v>69</v>
      </c>
      <c r="AF70" s="161"/>
      <c r="AG70" s="161"/>
      <c r="AH70" s="161"/>
      <c r="AI70" s="193"/>
      <c r="AJ70" s="166" t="s">
        <v>70</v>
      </c>
      <c r="AK70" s="161"/>
      <c r="AL70" s="161"/>
      <c r="AM70" s="161"/>
      <c r="AN70" s="193"/>
      <c r="AO70" s="166" t="s">
        <v>71</v>
      </c>
      <c r="AP70" s="161"/>
      <c r="AQ70" s="161"/>
      <c r="AR70" s="161"/>
      <c r="AS70" s="193"/>
      <c r="AT70" s="167" t="s">
        <v>74</v>
      </c>
      <c r="AU70" s="168"/>
      <c r="AV70" s="168"/>
      <c r="AW70" s="168"/>
      <c r="AX70" s="169"/>
    </row>
    <row r="71" spans="1:60" ht="22.5" hidden="1" customHeight="1">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84"/>
      <c r="AF71" s="85"/>
      <c r="AG71" s="85"/>
      <c r="AH71" s="85"/>
      <c r="AI71" s="86"/>
      <c r="AJ71" s="84"/>
      <c r="AK71" s="85"/>
      <c r="AL71" s="85"/>
      <c r="AM71" s="85"/>
      <c r="AN71" s="86"/>
      <c r="AO71" s="84"/>
      <c r="AP71" s="85"/>
      <c r="AQ71" s="85"/>
      <c r="AR71" s="85"/>
      <c r="AS71" s="86"/>
      <c r="AT71" s="204"/>
      <c r="AU71" s="204"/>
      <c r="AV71" s="204"/>
      <c r="AW71" s="204"/>
      <c r="AX71" s="205"/>
      <c r="AY71" s="10"/>
      <c r="AZ71" s="10"/>
      <c r="BA71" s="10"/>
      <c r="BB71" s="10"/>
      <c r="BC71" s="10"/>
    </row>
    <row r="72" spans="1:60" ht="22.5" hidden="1" customHeight="1">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7"/>
      <c r="AA73" s="78"/>
      <c r="AB73" s="111" t="s">
        <v>12</v>
      </c>
      <c r="AC73" s="112"/>
      <c r="AD73" s="162"/>
      <c r="AE73" s="166" t="s">
        <v>69</v>
      </c>
      <c r="AF73" s="161"/>
      <c r="AG73" s="161"/>
      <c r="AH73" s="161"/>
      <c r="AI73" s="193"/>
      <c r="AJ73" s="166" t="s">
        <v>70</v>
      </c>
      <c r="AK73" s="161"/>
      <c r="AL73" s="161"/>
      <c r="AM73" s="161"/>
      <c r="AN73" s="193"/>
      <c r="AO73" s="166" t="s">
        <v>71</v>
      </c>
      <c r="AP73" s="161"/>
      <c r="AQ73" s="161"/>
      <c r="AR73" s="161"/>
      <c r="AS73" s="193"/>
      <c r="AT73" s="167" t="s">
        <v>74</v>
      </c>
      <c r="AU73" s="168"/>
      <c r="AV73" s="168"/>
      <c r="AW73" s="168"/>
      <c r="AX73" s="169"/>
    </row>
    <row r="74" spans="1:60" ht="22.5" hidden="1" customHeight="1">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84"/>
      <c r="AF74" s="85"/>
      <c r="AG74" s="85"/>
      <c r="AH74" s="85"/>
      <c r="AI74" s="86"/>
      <c r="AJ74" s="84"/>
      <c r="AK74" s="85"/>
      <c r="AL74" s="85"/>
      <c r="AM74" s="85"/>
      <c r="AN74" s="86"/>
      <c r="AO74" s="84"/>
      <c r="AP74" s="85"/>
      <c r="AQ74" s="85"/>
      <c r="AR74" s="85"/>
      <c r="AS74" s="86"/>
      <c r="AT74" s="204"/>
      <c r="AU74" s="204"/>
      <c r="AV74" s="204"/>
      <c r="AW74" s="204"/>
      <c r="AX74" s="205"/>
      <c r="AY74" s="10"/>
      <c r="AZ74" s="10"/>
      <c r="BA74" s="10"/>
      <c r="BB74" s="10"/>
      <c r="BC74" s="10"/>
    </row>
    <row r="75" spans="1:60" ht="22.5" hidden="1" customHeight="1">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7"/>
      <c r="AA76" s="78"/>
      <c r="AB76" s="111" t="s">
        <v>12</v>
      </c>
      <c r="AC76" s="112"/>
      <c r="AD76" s="162"/>
      <c r="AE76" s="166" t="s">
        <v>69</v>
      </c>
      <c r="AF76" s="161"/>
      <c r="AG76" s="161"/>
      <c r="AH76" s="161"/>
      <c r="AI76" s="193"/>
      <c r="AJ76" s="166" t="s">
        <v>70</v>
      </c>
      <c r="AK76" s="161"/>
      <c r="AL76" s="161"/>
      <c r="AM76" s="161"/>
      <c r="AN76" s="193"/>
      <c r="AO76" s="166" t="s">
        <v>71</v>
      </c>
      <c r="AP76" s="161"/>
      <c r="AQ76" s="161"/>
      <c r="AR76" s="161"/>
      <c r="AS76" s="193"/>
      <c r="AT76" s="167" t="s">
        <v>74</v>
      </c>
      <c r="AU76" s="168"/>
      <c r="AV76" s="168"/>
      <c r="AW76" s="168"/>
      <c r="AX76" s="169"/>
    </row>
    <row r="77" spans="1:60" ht="22.5" hidden="1" customHeight="1">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84"/>
      <c r="AF77" s="85"/>
      <c r="AG77" s="85"/>
      <c r="AH77" s="85"/>
      <c r="AI77" s="86"/>
      <c r="AJ77" s="84"/>
      <c r="AK77" s="85"/>
      <c r="AL77" s="85"/>
      <c r="AM77" s="85"/>
      <c r="AN77" s="86"/>
      <c r="AO77" s="84"/>
      <c r="AP77" s="85"/>
      <c r="AQ77" s="85"/>
      <c r="AR77" s="85"/>
      <c r="AS77" s="86"/>
      <c r="AT77" s="204"/>
      <c r="AU77" s="204"/>
      <c r="AV77" s="204"/>
      <c r="AW77" s="204"/>
      <c r="AX77" s="205"/>
      <c r="AY77" s="10"/>
      <c r="AZ77" s="10"/>
      <c r="BA77" s="10"/>
      <c r="BB77" s="10"/>
      <c r="BC77" s="10"/>
    </row>
    <row r="78" spans="1:60" ht="22.5" hidden="1" customHeight="1">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7"/>
      <c r="AA79" s="78"/>
      <c r="AB79" s="111" t="s">
        <v>12</v>
      </c>
      <c r="AC79" s="112"/>
      <c r="AD79" s="162"/>
      <c r="AE79" s="166" t="s">
        <v>69</v>
      </c>
      <c r="AF79" s="161"/>
      <c r="AG79" s="161"/>
      <c r="AH79" s="161"/>
      <c r="AI79" s="193"/>
      <c r="AJ79" s="166" t="s">
        <v>70</v>
      </c>
      <c r="AK79" s="161"/>
      <c r="AL79" s="161"/>
      <c r="AM79" s="161"/>
      <c r="AN79" s="193"/>
      <c r="AO79" s="166" t="s">
        <v>71</v>
      </c>
      <c r="AP79" s="161"/>
      <c r="AQ79" s="161"/>
      <c r="AR79" s="161"/>
      <c r="AS79" s="193"/>
      <c r="AT79" s="167" t="s">
        <v>74</v>
      </c>
      <c r="AU79" s="168"/>
      <c r="AV79" s="168"/>
      <c r="AW79" s="168"/>
      <c r="AX79" s="169"/>
    </row>
    <row r="80" spans="1:60" ht="22.5" hidden="1" customHeight="1">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84"/>
      <c r="AF80" s="85"/>
      <c r="AG80" s="85"/>
      <c r="AH80" s="85"/>
      <c r="AI80" s="86"/>
      <c r="AJ80" s="84"/>
      <c r="AK80" s="85"/>
      <c r="AL80" s="85"/>
      <c r="AM80" s="85"/>
      <c r="AN80" s="86"/>
      <c r="AO80" s="84"/>
      <c r="AP80" s="85"/>
      <c r="AQ80" s="85"/>
      <c r="AR80" s="85"/>
      <c r="AS80" s="86"/>
      <c r="AT80" s="204"/>
      <c r="AU80" s="204"/>
      <c r="AV80" s="204"/>
      <c r="AW80" s="204"/>
      <c r="AX80" s="205"/>
      <c r="AY80" s="10"/>
      <c r="AZ80" s="10"/>
      <c r="BA80" s="10"/>
      <c r="BB80" s="10"/>
      <c r="BC80" s="10"/>
    </row>
    <row r="81" spans="1:60" ht="22.5" hidden="1" customHeight="1">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407</v>
      </c>
      <c r="H83" s="135"/>
      <c r="I83" s="135"/>
      <c r="J83" s="135"/>
      <c r="K83" s="135"/>
      <c r="L83" s="135"/>
      <c r="M83" s="135"/>
      <c r="N83" s="135"/>
      <c r="O83" s="135"/>
      <c r="P83" s="135"/>
      <c r="Q83" s="135"/>
      <c r="R83" s="135"/>
      <c r="S83" s="135"/>
      <c r="T83" s="135"/>
      <c r="U83" s="135"/>
      <c r="V83" s="135"/>
      <c r="W83" s="135"/>
      <c r="X83" s="135"/>
      <c r="Y83" s="137" t="s">
        <v>17</v>
      </c>
      <c r="Z83" s="138"/>
      <c r="AA83" s="139"/>
      <c r="AB83" s="172" t="s">
        <v>398</v>
      </c>
      <c r="AC83" s="173"/>
      <c r="AD83" s="174"/>
      <c r="AE83" s="175">
        <f>26504/23</f>
        <v>1152.3478260869565</v>
      </c>
      <c r="AF83" s="176"/>
      <c r="AG83" s="176"/>
      <c r="AH83" s="176"/>
      <c r="AI83" s="177"/>
      <c r="AJ83" s="175">
        <f>43263/30</f>
        <v>1442.1</v>
      </c>
      <c r="AK83" s="176"/>
      <c r="AL83" s="176"/>
      <c r="AM83" s="176"/>
      <c r="AN83" s="177"/>
      <c r="AO83" s="143">
        <f>75309
/28</f>
        <v>2689.6071428571427</v>
      </c>
      <c r="AP83" s="144"/>
      <c r="AQ83" s="144"/>
      <c r="AR83" s="144"/>
      <c r="AS83" s="144"/>
      <c r="AT83" s="84"/>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399</v>
      </c>
      <c r="AC84" s="178"/>
      <c r="AD84" s="179"/>
      <c r="AE84" s="180" t="s">
        <v>396</v>
      </c>
      <c r="AF84" s="178"/>
      <c r="AG84" s="178"/>
      <c r="AH84" s="178"/>
      <c r="AI84" s="179"/>
      <c r="AJ84" s="180" t="s">
        <v>397</v>
      </c>
      <c r="AK84" s="173"/>
      <c r="AL84" s="173"/>
      <c r="AM84" s="173"/>
      <c r="AN84" s="174"/>
      <c r="AO84" s="180" t="s">
        <v>433</v>
      </c>
      <c r="AP84" s="173"/>
      <c r="AQ84" s="173"/>
      <c r="AR84" s="173"/>
      <c r="AS84" s="174"/>
      <c r="AT84" s="148"/>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309</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74" t="s">
        <v>77</v>
      </c>
      <c r="B97" s="375"/>
      <c r="C97" s="347" t="s">
        <v>19</v>
      </c>
      <c r="D97" s="348"/>
      <c r="E97" s="348"/>
      <c r="F97" s="348"/>
      <c r="G97" s="348"/>
      <c r="H97" s="348"/>
      <c r="I97" s="348"/>
      <c r="J97" s="348"/>
      <c r="K97" s="349"/>
      <c r="L97" s="414" t="s">
        <v>76</v>
      </c>
      <c r="M97" s="414"/>
      <c r="N97" s="414"/>
      <c r="O97" s="414"/>
      <c r="P97" s="414"/>
      <c r="Q97" s="414"/>
      <c r="R97" s="415" t="s">
        <v>73</v>
      </c>
      <c r="S97" s="416"/>
      <c r="T97" s="416"/>
      <c r="U97" s="416"/>
      <c r="V97" s="416"/>
      <c r="W97" s="416"/>
      <c r="X97" s="417"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8"/>
    </row>
    <row r="98" spans="1:50" ht="23.1" customHeight="1">
      <c r="A98" s="376"/>
      <c r="B98" s="377"/>
      <c r="C98" s="419" t="s">
        <v>400</v>
      </c>
      <c r="D98" s="420"/>
      <c r="E98" s="420"/>
      <c r="F98" s="420"/>
      <c r="G98" s="420"/>
      <c r="H98" s="420"/>
      <c r="I98" s="420"/>
      <c r="J98" s="420"/>
      <c r="K98" s="421"/>
      <c r="L98" s="62">
        <v>117132</v>
      </c>
      <c r="M98" s="63"/>
      <c r="N98" s="63"/>
      <c r="O98" s="63"/>
      <c r="P98" s="63"/>
      <c r="Q98" s="64"/>
      <c r="R98" s="62"/>
      <c r="S98" s="63"/>
      <c r="T98" s="63"/>
      <c r="U98" s="63"/>
      <c r="V98" s="63"/>
      <c r="W98" s="64"/>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3.1" customHeight="1">
      <c r="A99" s="376"/>
      <c r="B99" s="377"/>
      <c r="C99" s="152"/>
      <c r="D99" s="153"/>
      <c r="E99" s="153"/>
      <c r="F99" s="153"/>
      <c r="G99" s="153"/>
      <c r="H99" s="153"/>
      <c r="I99" s="153"/>
      <c r="J99" s="153"/>
      <c r="K99" s="154"/>
      <c r="L99" s="62"/>
      <c r="M99" s="63"/>
      <c r="N99" s="63"/>
      <c r="O99" s="63"/>
      <c r="P99" s="63"/>
      <c r="Q99" s="64"/>
      <c r="R99" s="62"/>
      <c r="S99" s="63"/>
      <c r="T99" s="63"/>
      <c r="U99" s="63"/>
      <c r="V99" s="63"/>
      <c r="W99" s="64"/>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3.1" customHeight="1">
      <c r="A100" s="376"/>
      <c r="B100" s="377"/>
      <c r="C100" s="152"/>
      <c r="D100" s="153"/>
      <c r="E100" s="153"/>
      <c r="F100" s="153"/>
      <c r="G100" s="153"/>
      <c r="H100" s="153"/>
      <c r="I100" s="153"/>
      <c r="J100" s="153"/>
      <c r="K100" s="154"/>
      <c r="L100" s="62"/>
      <c r="M100" s="63"/>
      <c r="N100" s="63"/>
      <c r="O100" s="63"/>
      <c r="P100" s="63"/>
      <c r="Q100" s="64"/>
      <c r="R100" s="62"/>
      <c r="S100" s="63"/>
      <c r="T100" s="63"/>
      <c r="U100" s="63"/>
      <c r="V100" s="63"/>
      <c r="W100" s="64"/>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3.1" customHeight="1">
      <c r="A101" s="376"/>
      <c r="B101" s="377"/>
      <c r="C101" s="152"/>
      <c r="D101" s="153"/>
      <c r="E101" s="153"/>
      <c r="F101" s="153"/>
      <c r="G101" s="153"/>
      <c r="H101" s="153"/>
      <c r="I101" s="153"/>
      <c r="J101" s="153"/>
      <c r="K101" s="154"/>
      <c r="L101" s="62"/>
      <c r="M101" s="63"/>
      <c r="N101" s="63"/>
      <c r="O101" s="63"/>
      <c r="P101" s="63"/>
      <c r="Q101" s="64"/>
      <c r="R101" s="62"/>
      <c r="S101" s="63"/>
      <c r="T101" s="63"/>
      <c r="U101" s="63"/>
      <c r="V101" s="63"/>
      <c r="W101" s="64"/>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3.1" customHeight="1">
      <c r="A102" s="376"/>
      <c r="B102" s="377"/>
      <c r="C102" s="152"/>
      <c r="D102" s="153"/>
      <c r="E102" s="153"/>
      <c r="F102" s="153"/>
      <c r="G102" s="153"/>
      <c r="H102" s="153"/>
      <c r="I102" s="153"/>
      <c r="J102" s="153"/>
      <c r="K102" s="154"/>
      <c r="L102" s="62"/>
      <c r="M102" s="63"/>
      <c r="N102" s="63"/>
      <c r="O102" s="63"/>
      <c r="P102" s="63"/>
      <c r="Q102" s="64"/>
      <c r="R102" s="62"/>
      <c r="S102" s="63"/>
      <c r="T102" s="63"/>
      <c r="U102" s="63"/>
      <c r="V102" s="63"/>
      <c r="W102" s="64"/>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3.1" customHeight="1">
      <c r="A103" s="376"/>
      <c r="B103" s="377"/>
      <c r="C103" s="380"/>
      <c r="D103" s="381"/>
      <c r="E103" s="381"/>
      <c r="F103" s="381"/>
      <c r="G103" s="381"/>
      <c r="H103" s="381"/>
      <c r="I103" s="381"/>
      <c r="J103" s="381"/>
      <c r="K103" s="382"/>
      <c r="L103" s="62"/>
      <c r="M103" s="63"/>
      <c r="N103" s="63"/>
      <c r="O103" s="63"/>
      <c r="P103" s="63"/>
      <c r="Q103" s="64"/>
      <c r="R103" s="62"/>
      <c r="S103" s="63"/>
      <c r="T103" s="63"/>
      <c r="U103" s="63"/>
      <c r="V103" s="63"/>
      <c r="W103" s="64"/>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1" customHeight="1" thickBot="1">
      <c r="A104" s="378"/>
      <c r="B104" s="379"/>
      <c r="C104" s="368" t="s">
        <v>22</v>
      </c>
      <c r="D104" s="369"/>
      <c r="E104" s="369"/>
      <c r="F104" s="369"/>
      <c r="G104" s="369"/>
      <c r="H104" s="369"/>
      <c r="I104" s="369"/>
      <c r="J104" s="369"/>
      <c r="K104" s="370"/>
      <c r="L104" s="371">
        <f>SUM(L98:Q103)</f>
        <v>117132</v>
      </c>
      <c r="M104" s="372"/>
      <c r="N104" s="372"/>
      <c r="O104" s="372"/>
      <c r="P104" s="372"/>
      <c r="Q104" s="373"/>
      <c r="R104" s="371">
        <f>SUM(R98:W103)</f>
        <v>0</v>
      </c>
      <c r="S104" s="372"/>
      <c r="T104" s="372"/>
      <c r="U104" s="372"/>
      <c r="V104" s="372"/>
      <c r="W104" s="373"/>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60.75" customHeight="1">
      <c r="A108" s="305" t="s">
        <v>312</v>
      </c>
      <c r="B108" s="306"/>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8" t="s">
        <v>401</v>
      </c>
      <c r="AE108" s="619"/>
      <c r="AF108" s="619"/>
      <c r="AG108" s="615" t="s">
        <v>441</v>
      </c>
      <c r="AH108" s="616"/>
      <c r="AI108" s="616"/>
      <c r="AJ108" s="616"/>
      <c r="AK108" s="616"/>
      <c r="AL108" s="616"/>
      <c r="AM108" s="616"/>
      <c r="AN108" s="616"/>
      <c r="AO108" s="616"/>
      <c r="AP108" s="616"/>
      <c r="AQ108" s="616"/>
      <c r="AR108" s="616"/>
      <c r="AS108" s="616"/>
      <c r="AT108" s="616"/>
      <c r="AU108" s="616"/>
      <c r="AV108" s="616"/>
      <c r="AW108" s="616"/>
      <c r="AX108" s="617"/>
    </row>
    <row r="109" spans="1:50" ht="78.75" customHeight="1">
      <c r="A109" s="307"/>
      <c r="B109" s="308"/>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9" t="s">
        <v>401</v>
      </c>
      <c r="AE109" s="450"/>
      <c r="AF109" s="450"/>
      <c r="AG109" s="302" t="s">
        <v>448</v>
      </c>
      <c r="AH109" s="303"/>
      <c r="AI109" s="303"/>
      <c r="AJ109" s="303"/>
      <c r="AK109" s="303"/>
      <c r="AL109" s="303"/>
      <c r="AM109" s="303"/>
      <c r="AN109" s="303"/>
      <c r="AO109" s="303"/>
      <c r="AP109" s="303"/>
      <c r="AQ109" s="303"/>
      <c r="AR109" s="303"/>
      <c r="AS109" s="303"/>
      <c r="AT109" s="303"/>
      <c r="AU109" s="303"/>
      <c r="AV109" s="303"/>
      <c r="AW109" s="303"/>
      <c r="AX109" s="304"/>
    </row>
    <row r="110" spans="1:50" ht="72.75" customHeight="1">
      <c r="A110" s="309"/>
      <c r="B110" s="310"/>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8" t="s">
        <v>380</v>
      </c>
      <c r="AE110" s="599"/>
      <c r="AF110" s="599"/>
      <c r="AG110" s="540" t="s">
        <v>438</v>
      </c>
      <c r="AH110" s="196"/>
      <c r="AI110" s="196"/>
      <c r="AJ110" s="196"/>
      <c r="AK110" s="196"/>
      <c r="AL110" s="196"/>
      <c r="AM110" s="196"/>
      <c r="AN110" s="196"/>
      <c r="AO110" s="196"/>
      <c r="AP110" s="196"/>
      <c r="AQ110" s="196"/>
      <c r="AR110" s="196"/>
      <c r="AS110" s="196"/>
      <c r="AT110" s="196"/>
      <c r="AU110" s="196"/>
      <c r="AV110" s="196"/>
      <c r="AW110" s="196"/>
      <c r="AX110" s="541"/>
    </row>
    <row r="111" spans="1:50" ht="19.350000000000001" customHeight="1">
      <c r="A111" s="563" t="s">
        <v>46</v>
      </c>
      <c r="B111" s="600"/>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5" t="s">
        <v>402</v>
      </c>
      <c r="AE111" s="446"/>
      <c r="AF111" s="446"/>
      <c r="AG111" s="299"/>
      <c r="AH111" s="300"/>
      <c r="AI111" s="300"/>
      <c r="AJ111" s="300"/>
      <c r="AK111" s="300"/>
      <c r="AL111" s="300"/>
      <c r="AM111" s="300"/>
      <c r="AN111" s="300"/>
      <c r="AO111" s="300"/>
      <c r="AP111" s="300"/>
      <c r="AQ111" s="300"/>
      <c r="AR111" s="300"/>
      <c r="AS111" s="300"/>
      <c r="AT111" s="300"/>
      <c r="AU111" s="300"/>
      <c r="AV111" s="300"/>
      <c r="AW111" s="300"/>
      <c r="AX111" s="301"/>
    </row>
    <row r="112" spans="1:50" ht="39" customHeight="1">
      <c r="A112" s="601"/>
      <c r="B112" s="602"/>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51" t="s">
        <v>380</v>
      </c>
      <c r="AE112" s="450"/>
      <c r="AF112" s="450"/>
      <c r="AG112" s="302" t="s">
        <v>439</v>
      </c>
      <c r="AH112" s="303"/>
      <c r="AI112" s="303"/>
      <c r="AJ112" s="303"/>
      <c r="AK112" s="303"/>
      <c r="AL112" s="303"/>
      <c r="AM112" s="303"/>
      <c r="AN112" s="303"/>
      <c r="AO112" s="303"/>
      <c r="AP112" s="303"/>
      <c r="AQ112" s="303"/>
      <c r="AR112" s="303"/>
      <c r="AS112" s="303"/>
      <c r="AT112" s="303"/>
      <c r="AU112" s="303"/>
      <c r="AV112" s="303"/>
      <c r="AW112" s="303"/>
      <c r="AX112" s="304"/>
    </row>
    <row r="113" spans="1:64" ht="66" customHeight="1">
      <c r="A113" s="601"/>
      <c r="B113" s="602"/>
      <c r="C113" s="514"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51" t="s">
        <v>402</v>
      </c>
      <c r="AE113" s="450"/>
      <c r="AF113" s="450"/>
      <c r="AG113" s="302" t="s">
        <v>447</v>
      </c>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c r="A114" s="601"/>
      <c r="B114" s="602"/>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51" t="s">
        <v>402</v>
      </c>
      <c r="AE114" s="450"/>
      <c r="AF114" s="450"/>
      <c r="AG114" s="542"/>
      <c r="AH114" s="303"/>
      <c r="AI114" s="303"/>
      <c r="AJ114" s="303"/>
      <c r="AK114" s="303"/>
      <c r="AL114" s="303"/>
      <c r="AM114" s="303"/>
      <c r="AN114" s="303"/>
      <c r="AO114" s="303"/>
      <c r="AP114" s="303"/>
      <c r="AQ114" s="303"/>
      <c r="AR114" s="303"/>
      <c r="AS114" s="303"/>
      <c r="AT114" s="303"/>
      <c r="AU114" s="303"/>
      <c r="AV114" s="303"/>
      <c r="AW114" s="303"/>
      <c r="AX114" s="304"/>
    </row>
    <row r="115" spans="1:64" ht="84" customHeight="1">
      <c r="A115" s="601"/>
      <c r="B115" s="602"/>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500"/>
      <c r="AD115" s="451" t="s">
        <v>380</v>
      </c>
      <c r="AE115" s="450"/>
      <c r="AF115" s="450"/>
      <c r="AG115" s="302" t="s">
        <v>446</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c r="A116" s="601"/>
      <c r="B116" s="602"/>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500"/>
      <c r="AD116" s="647" t="s">
        <v>402</v>
      </c>
      <c r="AE116" s="648"/>
      <c r="AF116" s="648"/>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40.5" customHeight="1">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608" t="s">
        <v>402</v>
      </c>
      <c r="AE117" s="599"/>
      <c r="AF117" s="609"/>
      <c r="AG117" s="613"/>
      <c r="AH117" s="443"/>
      <c r="AI117" s="443"/>
      <c r="AJ117" s="443"/>
      <c r="AK117" s="443"/>
      <c r="AL117" s="443"/>
      <c r="AM117" s="443"/>
      <c r="AN117" s="443"/>
      <c r="AO117" s="443"/>
      <c r="AP117" s="443"/>
      <c r="AQ117" s="443"/>
      <c r="AR117" s="443"/>
      <c r="AS117" s="443"/>
      <c r="AT117" s="443"/>
      <c r="AU117" s="443"/>
      <c r="AV117" s="443"/>
      <c r="AW117" s="443"/>
      <c r="AX117" s="614"/>
      <c r="BG117" s="10"/>
      <c r="BH117" s="10"/>
      <c r="BI117" s="10"/>
      <c r="BJ117" s="10"/>
    </row>
    <row r="118" spans="1:64" ht="58.5" customHeight="1">
      <c r="A118" s="563" t="s">
        <v>47</v>
      </c>
      <c r="B118" s="600"/>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5" t="s">
        <v>380</v>
      </c>
      <c r="AE118" s="446"/>
      <c r="AF118" s="652"/>
      <c r="AG118" s="653" t="s">
        <v>443</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20" t="s">
        <v>402</v>
      </c>
      <c r="AE119" s="621"/>
      <c r="AF119" s="621"/>
      <c r="AG119" s="542"/>
      <c r="AH119" s="303"/>
      <c r="AI119" s="303"/>
      <c r="AJ119" s="303"/>
      <c r="AK119" s="303"/>
      <c r="AL119" s="303"/>
      <c r="AM119" s="303"/>
      <c r="AN119" s="303"/>
      <c r="AO119" s="303"/>
      <c r="AP119" s="303"/>
      <c r="AQ119" s="303"/>
      <c r="AR119" s="303"/>
      <c r="AS119" s="303"/>
      <c r="AT119" s="303"/>
      <c r="AU119" s="303"/>
      <c r="AV119" s="303"/>
      <c r="AW119" s="303"/>
      <c r="AX119" s="304"/>
    </row>
    <row r="120" spans="1:64" ht="18" customHeight="1">
      <c r="A120" s="601"/>
      <c r="B120" s="602"/>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51" t="s">
        <v>402</v>
      </c>
      <c r="AE120" s="450"/>
      <c r="AF120" s="450"/>
      <c r="AG120" s="542"/>
      <c r="AH120" s="303"/>
      <c r="AI120" s="303"/>
      <c r="AJ120" s="303"/>
      <c r="AK120" s="303"/>
      <c r="AL120" s="303"/>
      <c r="AM120" s="303"/>
      <c r="AN120" s="303"/>
      <c r="AO120" s="303"/>
      <c r="AP120" s="303"/>
      <c r="AQ120" s="303"/>
      <c r="AR120" s="303"/>
      <c r="AS120" s="303"/>
      <c r="AT120" s="303"/>
      <c r="AU120" s="303"/>
      <c r="AV120" s="303"/>
      <c r="AW120" s="303"/>
      <c r="AX120" s="304"/>
    </row>
    <row r="121" spans="1:64" ht="92.25" customHeight="1">
      <c r="A121" s="603"/>
      <c r="B121" s="604"/>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51" t="s">
        <v>380</v>
      </c>
      <c r="AE121" s="450"/>
      <c r="AF121" s="450"/>
      <c r="AG121" s="540" t="s">
        <v>440</v>
      </c>
      <c r="AH121" s="196"/>
      <c r="AI121" s="196"/>
      <c r="AJ121" s="196"/>
      <c r="AK121" s="196"/>
      <c r="AL121" s="196"/>
      <c r="AM121" s="196"/>
      <c r="AN121" s="196"/>
      <c r="AO121" s="196"/>
      <c r="AP121" s="196"/>
      <c r="AQ121" s="196"/>
      <c r="AR121" s="196"/>
      <c r="AS121" s="196"/>
      <c r="AT121" s="196"/>
      <c r="AU121" s="196"/>
      <c r="AV121" s="196"/>
      <c r="AW121" s="196"/>
      <c r="AX121" s="541"/>
    </row>
    <row r="122" spans="1:64" ht="48" customHeight="1">
      <c r="A122" s="637" t="s">
        <v>80</v>
      </c>
      <c r="B122" s="638"/>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7"/>
      <c r="AD122" s="445" t="s">
        <v>380</v>
      </c>
      <c r="AE122" s="446"/>
      <c r="AF122" s="446"/>
      <c r="AG122" s="590" t="s">
        <v>406</v>
      </c>
      <c r="AH122" s="194"/>
      <c r="AI122" s="194"/>
      <c r="AJ122" s="194"/>
      <c r="AK122" s="194"/>
      <c r="AL122" s="194"/>
      <c r="AM122" s="194"/>
      <c r="AN122" s="194"/>
      <c r="AO122" s="194"/>
      <c r="AP122" s="194"/>
      <c r="AQ122" s="194"/>
      <c r="AR122" s="194"/>
      <c r="AS122" s="194"/>
      <c r="AT122" s="194"/>
      <c r="AU122" s="194"/>
      <c r="AV122" s="194"/>
      <c r="AW122" s="194"/>
      <c r="AX122" s="591"/>
    </row>
    <row r="123" spans="1:64" ht="15.75" customHeight="1">
      <c r="A123" s="639"/>
      <c r="B123" s="640"/>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2"/>
      <c r="AH123" s="275"/>
      <c r="AI123" s="275"/>
      <c r="AJ123" s="275"/>
      <c r="AK123" s="275"/>
      <c r="AL123" s="275"/>
      <c r="AM123" s="275"/>
      <c r="AN123" s="275"/>
      <c r="AO123" s="275"/>
      <c r="AP123" s="275"/>
      <c r="AQ123" s="275"/>
      <c r="AR123" s="275"/>
      <c r="AS123" s="275"/>
      <c r="AT123" s="275"/>
      <c r="AU123" s="275"/>
      <c r="AV123" s="275"/>
      <c r="AW123" s="275"/>
      <c r="AX123" s="593"/>
    </row>
    <row r="124" spans="1:64" ht="63.75" customHeight="1">
      <c r="A124" s="639"/>
      <c r="B124" s="640"/>
      <c r="C124" s="654" t="s">
        <v>403</v>
      </c>
      <c r="D124" s="655"/>
      <c r="E124" s="655"/>
      <c r="F124" s="655"/>
      <c r="G124" s="655"/>
      <c r="H124" s="655"/>
      <c r="I124" s="655"/>
      <c r="J124" s="655"/>
      <c r="K124" s="655"/>
      <c r="L124" s="655"/>
      <c r="M124" s="655"/>
      <c r="N124" s="655"/>
      <c r="O124" s="656"/>
      <c r="P124" s="663">
        <v>355</v>
      </c>
      <c r="Q124" s="663"/>
      <c r="R124" s="663"/>
      <c r="S124" s="664"/>
      <c r="T124" s="645" t="s">
        <v>404</v>
      </c>
      <c r="U124" s="303"/>
      <c r="V124" s="303"/>
      <c r="W124" s="303"/>
      <c r="X124" s="303"/>
      <c r="Y124" s="303"/>
      <c r="Z124" s="303"/>
      <c r="AA124" s="303"/>
      <c r="AB124" s="303"/>
      <c r="AC124" s="303"/>
      <c r="AD124" s="303"/>
      <c r="AE124" s="303"/>
      <c r="AF124" s="646"/>
      <c r="AG124" s="592"/>
      <c r="AH124" s="275"/>
      <c r="AI124" s="275"/>
      <c r="AJ124" s="275"/>
      <c r="AK124" s="275"/>
      <c r="AL124" s="275"/>
      <c r="AM124" s="275"/>
      <c r="AN124" s="275"/>
      <c r="AO124" s="275"/>
      <c r="AP124" s="275"/>
      <c r="AQ124" s="275"/>
      <c r="AR124" s="275"/>
      <c r="AS124" s="275"/>
      <c r="AT124" s="275"/>
      <c r="AU124" s="275"/>
      <c r="AV124" s="275"/>
      <c r="AW124" s="275"/>
      <c r="AX124" s="593"/>
    </row>
    <row r="125" spans="1:64" ht="63.75" customHeight="1">
      <c r="A125" s="641"/>
      <c r="B125" s="642"/>
      <c r="C125" s="657" t="s">
        <v>403</v>
      </c>
      <c r="D125" s="658"/>
      <c r="E125" s="658"/>
      <c r="F125" s="658"/>
      <c r="G125" s="658"/>
      <c r="H125" s="658"/>
      <c r="I125" s="658"/>
      <c r="J125" s="658"/>
      <c r="K125" s="658"/>
      <c r="L125" s="658"/>
      <c r="M125" s="658"/>
      <c r="N125" s="658"/>
      <c r="O125" s="659"/>
      <c r="P125" s="665">
        <v>356</v>
      </c>
      <c r="Q125" s="665"/>
      <c r="R125" s="665"/>
      <c r="S125" s="666"/>
      <c r="T125" s="442" t="s">
        <v>405</v>
      </c>
      <c r="U125" s="443"/>
      <c r="V125" s="443"/>
      <c r="W125" s="443"/>
      <c r="X125" s="443"/>
      <c r="Y125" s="443"/>
      <c r="Z125" s="443"/>
      <c r="AA125" s="443"/>
      <c r="AB125" s="443"/>
      <c r="AC125" s="443"/>
      <c r="AD125" s="443"/>
      <c r="AE125" s="443"/>
      <c r="AF125" s="444"/>
      <c r="AG125" s="594"/>
      <c r="AH125" s="196"/>
      <c r="AI125" s="196"/>
      <c r="AJ125" s="196"/>
      <c r="AK125" s="196"/>
      <c r="AL125" s="196"/>
      <c r="AM125" s="196"/>
      <c r="AN125" s="196"/>
      <c r="AO125" s="196"/>
      <c r="AP125" s="196"/>
      <c r="AQ125" s="196"/>
      <c r="AR125" s="196"/>
      <c r="AS125" s="196"/>
      <c r="AT125" s="196"/>
      <c r="AU125" s="196"/>
      <c r="AV125" s="196"/>
      <c r="AW125" s="196"/>
      <c r="AX125" s="541"/>
    </row>
    <row r="126" spans="1:64" ht="57" customHeight="1">
      <c r="A126" s="563" t="s">
        <v>58</v>
      </c>
      <c r="B126" s="564"/>
      <c r="C126" s="390" t="s">
        <v>64</v>
      </c>
      <c r="D126" s="586"/>
      <c r="E126" s="586"/>
      <c r="F126" s="587"/>
      <c r="G126" s="557" t="s">
        <v>445</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c r="A127" s="565"/>
      <c r="B127" s="566"/>
      <c r="C127" s="359" t="s">
        <v>68</v>
      </c>
      <c r="D127" s="360"/>
      <c r="E127" s="360"/>
      <c r="F127" s="361"/>
      <c r="G127" s="362" t="s">
        <v>444</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21" customHeight="1" thickBot="1">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21" customHeight="1" thickBot="1">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21" customHeight="1" thickBot="1">
      <c r="A133" s="438"/>
      <c r="B133" s="439"/>
      <c r="C133" s="439"/>
      <c r="D133" s="439"/>
      <c r="E133" s="440"/>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21" customHeight="1" thickBot="1">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c r="A137" s="410" t="s">
        <v>224</v>
      </c>
      <c r="B137" s="411"/>
      <c r="C137" s="411"/>
      <c r="D137" s="411"/>
      <c r="E137" s="411"/>
      <c r="F137" s="411"/>
      <c r="G137" s="425" t="s">
        <v>383</v>
      </c>
      <c r="H137" s="426"/>
      <c r="I137" s="426"/>
      <c r="J137" s="426"/>
      <c r="K137" s="426"/>
      <c r="L137" s="426"/>
      <c r="M137" s="426"/>
      <c r="N137" s="426"/>
      <c r="O137" s="426"/>
      <c r="P137" s="427"/>
      <c r="Q137" s="411" t="s">
        <v>225</v>
      </c>
      <c r="R137" s="411"/>
      <c r="S137" s="411"/>
      <c r="T137" s="411"/>
      <c r="U137" s="411"/>
      <c r="V137" s="411"/>
      <c r="W137" s="441" t="s">
        <v>382</v>
      </c>
      <c r="X137" s="426"/>
      <c r="Y137" s="426"/>
      <c r="Z137" s="426"/>
      <c r="AA137" s="426"/>
      <c r="AB137" s="426"/>
      <c r="AC137" s="426"/>
      <c r="AD137" s="426"/>
      <c r="AE137" s="426"/>
      <c r="AF137" s="427"/>
      <c r="AG137" s="411" t="s">
        <v>226</v>
      </c>
      <c r="AH137" s="411"/>
      <c r="AI137" s="411"/>
      <c r="AJ137" s="411"/>
      <c r="AK137" s="411"/>
      <c r="AL137" s="411"/>
      <c r="AM137" s="407">
        <v>108</v>
      </c>
      <c r="AN137" s="408"/>
      <c r="AO137" s="408"/>
      <c r="AP137" s="408"/>
      <c r="AQ137" s="408"/>
      <c r="AR137" s="408"/>
      <c r="AS137" s="408"/>
      <c r="AT137" s="408"/>
      <c r="AU137" s="408"/>
      <c r="AV137" s="409"/>
      <c r="AW137" s="12"/>
      <c r="AX137" s="13"/>
    </row>
    <row r="138" spans="1:50" ht="19.899999999999999" customHeight="1" thickBot="1">
      <c r="A138" s="412" t="s">
        <v>227</v>
      </c>
      <c r="B138" s="413"/>
      <c r="C138" s="413"/>
      <c r="D138" s="413"/>
      <c r="E138" s="413"/>
      <c r="F138" s="413"/>
      <c r="G138" s="428" t="s">
        <v>388</v>
      </c>
      <c r="H138" s="429"/>
      <c r="I138" s="429"/>
      <c r="J138" s="429"/>
      <c r="K138" s="429"/>
      <c r="L138" s="429"/>
      <c r="M138" s="429"/>
      <c r="N138" s="429"/>
      <c r="O138" s="429"/>
      <c r="P138" s="430"/>
      <c r="Q138" s="413" t="s">
        <v>228</v>
      </c>
      <c r="R138" s="413"/>
      <c r="S138" s="413"/>
      <c r="T138" s="413"/>
      <c r="U138" s="413"/>
      <c r="V138" s="413"/>
      <c r="W138" s="428" t="s">
        <v>389</v>
      </c>
      <c r="X138" s="429"/>
      <c r="Y138" s="429"/>
      <c r="Z138" s="429"/>
      <c r="AA138" s="429"/>
      <c r="AB138" s="429"/>
      <c r="AC138" s="429"/>
      <c r="AD138" s="429"/>
      <c r="AE138" s="429"/>
      <c r="AF138" s="430"/>
      <c r="AG138" s="588"/>
      <c r="AH138" s="589"/>
      <c r="AI138" s="589"/>
      <c r="AJ138" s="589"/>
      <c r="AK138" s="589"/>
      <c r="AL138" s="589"/>
      <c r="AM138" s="625"/>
      <c r="AN138" s="626"/>
      <c r="AO138" s="626"/>
      <c r="AP138" s="626"/>
      <c r="AQ138" s="626"/>
      <c r="AR138" s="626"/>
      <c r="AS138" s="626"/>
      <c r="AT138" s="626"/>
      <c r="AU138" s="626"/>
      <c r="AV138" s="627"/>
      <c r="AW138" s="28"/>
      <c r="AX138" s="29"/>
    </row>
    <row r="139" spans="1:50" ht="23.65" customHeight="1">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72"/>
      <c r="B141" s="473"/>
      <c r="C141" s="473"/>
      <c r="D141" s="473"/>
      <c r="E141" s="473"/>
      <c r="F141" s="47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72"/>
      <c r="B144" s="473"/>
      <c r="C144" s="473"/>
      <c r="D144" s="473"/>
      <c r="E144" s="473"/>
      <c r="F144" s="47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72"/>
      <c r="B145" s="473"/>
      <c r="C145" s="473"/>
      <c r="D145" s="473"/>
      <c r="E145" s="473"/>
      <c r="F145" s="47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9" t="s">
        <v>34</v>
      </c>
      <c r="B178" s="550"/>
      <c r="C178" s="550"/>
      <c r="D178" s="550"/>
      <c r="E178" s="550"/>
      <c r="F178" s="551"/>
      <c r="G178" s="386" t="s">
        <v>416</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c r="A179" s="117"/>
      <c r="B179" s="552"/>
      <c r="C179" s="552"/>
      <c r="D179" s="552"/>
      <c r="E179" s="552"/>
      <c r="F179" s="553"/>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36" customHeight="1">
      <c r="A180" s="117"/>
      <c r="B180" s="552"/>
      <c r="C180" s="552"/>
      <c r="D180" s="552"/>
      <c r="E180" s="552"/>
      <c r="F180" s="553"/>
      <c r="G180" s="88" t="s">
        <v>408</v>
      </c>
      <c r="H180" s="89"/>
      <c r="I180" s="89"/>
      <c r="J180" s="89"/>
      <c r="K180" s="90"/>
      <c r="L180" s="546" t="s">
        <v>414</v>
      </c>
      <c r="M180" s="547"/>
      <c r="N180" s="547"/>
      <c r="O180" s="547"/>
      <c r="P180" s="547"/>
      <c r="Q180" s="547"/>
      <c r="R180" s="547"/>
      <c r="S180" s="547"/>
      <c r="T180" s="547"/>
      <c r="U180" s="547"/>
      <c r="V180" s="547"/>
      <c r="W180" s="547"/>
      <c r="X180" s="548"/>
      <c r="Y180" s="94">
        <v>8941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8"/>
    </row>
    <row r="181" spans="1:50" ht="36" customHeight="1">
      <c r="A181" s="117"/>
      <c r="B181" s="552"/>
      <c r="C181" s="552"/>
      <c r="D181" s="552"/>
      <c r="E181" s="552"/>
      <c r="F181" s="553"/>
      <c r="G181" s="65" t="s">
        <v>408</v>
      </c>
      <c r="H181" s="399"/>
      <c r="I181" s="399"/>
      <c r="J181" s="399"/>
      <c r="K181" s="400"/>
      <c r="L181" s="401" t="s">
        <v>410</v>
      </c>
      <c r="M181" s="402"/>
      <c r="N181" s="402"/>
      <c r="O181" s="402"/>
      <c r="P181" s="402"/>
      <c r="Q181" s="402"/>
      <c r="R181" s="402"/>
      <c r="S181" s="402"/>
      <c r="T181" s="402"/>
      <c r="U181" s="402"/>
      <c r="V181" s="402"/>
      <c r="W181" s="402"/>
      <c r="X181" s="403"/>
      <c r="Y181" s="71">
        <v>8206</v>
      </c>
      <c r="Z181" s="72"/>
      <c r="AA181" s="72"/>
      <c r="AB181" s="83"/>
      <c r="AC181" s="65"/>
      <c r="AD181" s="66"/>
      <c r="AE181" s="66"/>
      <c r="AF181" s="66"/>
      <c r="AG181" s="67"/>
      <c r="AH181" s="401"/>
      <c r="AI181" s="404"/>
      <c r="AJ181" s="404"/>
      <c r="AK181" s="404"/>
      <c r="AL181" s="404"/>
      <c r="AM181" s="404"/>
      <c r="AN181" s="404"/>
      <c r="AO181" s="404"/>
      <c r="AP181" s="404"/>
      <c r="AQ181" s="404"/>
      <c r="AR181" s="404"/>
      <c r="AS181" s="404"/>
      <c r="AT181" s="405"/>
      <c r="AU181" s="71"/>
      <c r="AV181" s="72"/>
      <c r="AW181" s="72"/>
      <c r="AX181" s="73"/>
    </row>
    <row r="182" spans="1:50" ht="36" customHeight="1">
      <c r="A182" s="117"/>
      <c r="B182" s="552"/>
      <c r="C182" s="552"/>
      <c r="D182" s="552"/>
      <c r="E182" s="552"/>
      <c r="F182" s="553"/>
      <c r="G182" s="65" t="s">
        <v>408</v>
      </c>
      <c r="H182" s="399"/>
      <c r="I182" s="399"/>
      <c r="J182" s="399"/>
      <c r="K182" s="400"/>
      <c r="L182" s="401" t="s">
        <v>411</v>
      </c>
      <c r="M182" s="402"/>
      <c r="N182" s="402"/>
      <c r="O182" s="402"/>
      <c r="P182" s="402"/>
      <c r="Q182" s="402"/>
      <c r="R182" s="402"/>
      <c r="S182" s="402"/>
      <c r="T182" s="402"/>
      <c r="U182" s="402"/>
      <c r="V182" s="402"/>
      <c r="W182" s="402"/>
      <c r="X182" s="403"/>
      <c r="Y182" s="71">
        <v>3709</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36" customHeight="1">
      <c r="A183" s="117"/>
      <c r="B183" s="552"/>
      <c r="C183" s="552"/>
      <c r="D183" s="552"/>
      <c r="E183" s="552"/>
      <c r="F183" s="553"/>
      <c r="G183" s="65" t="s">
        <v>408</v>
      </c>
      <c r="H183" s="399"/>
      <c r="I183" s="399"/>
      <c r="J183" s="399"/>
      <c r="K183" s="400"/>
      <c r="L183" s="401" t="s">
        <v>412</v>
      </c>
      <c r="M183" s="404"/>
      <c r="N183" s="404"/>
      <c r="O183" s="404"/>
      <c r="P183" s="404"/>
      <c r="Q183" s="404"/>
      <c r="R183" s="404"/>
      <c r="S183" s="404"/>
      <c r="T183" s="404"/>
      <c r="U183" s="404"/>
      <c r="V183" s="404"/>
      <c r="W183" s="404"/>
      <c r="X183" s="405"/>
      <c r="Y183" s="71">
        <v>377</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36" customHeight="1">
      <c r="A184" s="117"/>
      <c r="B184" s="552"/>
      <c r="C184" s="552"/>
      <c r="D184" s="552"/>
      <c r="E184" s="552"/>
      <c r="F184" s="553"/>
      <c r="G184" s="65" t="s">
        <v>408</v>
      </c>
      <c r="H184" s="399"/>
      <c r="I184" s="399"/>
      <c r="J184" s="399"/>
      <c r="K184" s="400"/>
      <c r="L184" s="401" t="s">
        <v>409</v>
      </c>
      <c r="M184" s="404"/>
      <c r="N184" s="404"/>
      <c r="O184" s="404"/>
      <c r="P184" s="404"/>
      <c r="Q184" s="404"/>
      <c r="R184" s="404"/>
      <c r="S184" s="404"/>
      <c r="T184" s="404"/>
      <c r="U184" s="404"/>
      <c r="V184" s="404"/>
      <c r="W184" s="404"/>
      <c r="X184" s="405"/>
      <c r="Y184" s="71">
        <v>192</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36" customHeight="1">
      <c r="A185" s="117"/>
      <c r="B185" s="552"/>
      <c r="C185" s="552"/>
      <c r="D185" s="552"/>
      <c r="E185" s="552"/>
      <c r="F185" s="553"/>
      <c r="G185" s="65" t="s">
        <v>408</v>
      </c>
      <c r="H185" s="399"/>
      <c r="I185" s="399"/>
      <c r="J185" s="399"/>
      <c r="K185" s="400"/>
      <c r="L185" s="401" t="s">
        <v>413</v>
      </c>
      <c r="M185" s="404"/>
      <c r="N185" s="404"/>
      <c r="O185" s="404"/>
      <c r="P185" s="404"/>
      <c r="Q185" s="404"/>
      <c r="R185" s="404"/>
      <c r="S185" s="404"/>
      <c r="T185" s="404"/>
      <c r="U185" s="404"/>
      <c r="V185" s="404"/>
      <c r="W185" s="404"/>
      <c r="X185" s="405"/>
      <c r="Y185" s="71">
        <v>161</v>
      </c>
      <c r="Z185" s="72"/>
      <c r="AA185" s="72"/>
      <c r="AB185" s="83"/>
      <c r="AC185" s="65"/>
      <c r="AD185" s="66"/>
      <c r="AE185" s="66"/>
      <c r="AF185" s="66"/>
      <c r="AG185" s="67"/>
      <c r="AH185" s="406"/>
      <c r="AI185" s="404"/>
      <c r="AJ185" s="404"/>
      <c r="AK185" s="404"/>
      <c r="AL185" s="404"/>
      <c r="AM185" s="404"/>
      <c r="AN185" s="404"/>
      <c r="AO185" s="404"/>
      <c r="AP185" s="404"/>
      <c r="AQ185" s="404"/>
      <c r="AR185" s="404"/>
      <c r="AS185" s="404"/>
      <c r="AT185" s="405"/>
      <c r="AU185" s="71"/>
      <c r="AV185" s="72"/>
      <c r="AW185" s="72"/>
      <c r="AX185" s="73"/>
    </row>
    <row r="186" spans="1:50" ht="36" customHeight="1">
      <c r="A186" s="117"/>
      <c r="B186" s="552"/>
      <c r="C186" s="552"/>
      <c r="D186" s="552"/>
      <c r="E186" s="552"/>
      <c r="F186" s="553"/>
      <c r="G186" s="65" t="s">
        <v>408</v>
      </c>
      <c r="H186" s="399"/>
      <c r="I186" s="399"/>
      <c r="J186" s="399"/>
      <c r="K186" s="400"/>
      <c r="L186" s="406" t="s">
        <v>415</v>
      </c>
      <c r="M186" s="404"/>
      <c r="N186" s="404"/>
      <c r="O186" s="404"/>
      <c r="P186" s="404"/>
      <c r="Q186" s="404"/>
      <c r="R186" s="404"/>
      <c r="S186" s="404"/>
      <c r="T186" s="404"/>
      <c r="U186" s="404"/>
      <c r="V186" s="404"/>
      <c r="W186" s="404"/>
      <c r="X186" s="405"/>
      <c r="Y186" s="71">
        <v>14</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52"/>
      <c r="C187" s="552"/>
      <c r="D187" s="552"/>
      <c r="E187" s="552"/>
      <c r="F187" s="55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52"/>
      <c r="C188" s="552"/>
      <c r="D188" s="552"/>
      <c r="E188" s="552"/>
      <c r="F188" s="55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52"/>
      <c r="C189" s="552"/>
      <c r="D189" s="552"/>
      <c r="E189" s="552"/>
      <c r="F189" s="55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52"/>
      <c r="C190" s="552"/>
      <c r="D190" s="552"/>
      <c r="E190" s="552"/>
      <c r="F190" s="553"/>
      <c r="G190" s="74" t="s">
        <v>22</v>
      </c>
      <c r="H190" s="75"/>
      <c r="I190" s="75"/>
      <c r="J190" s="75"/>
      <c r="K190" s="75"/>
      <c r="L190" s="76"/>
      <c r="M190" s="77"/>
      <c r="N190" s="77"/>
      <c r="O190" s="77"/>
      <c r="P190" s="77"/>
      <c r="Q190" s="77"/>
      <c r="R190" s="77"/>
      <c r="S190" s="77"/>
      <c r="T190" s="77"/>
      <c r="U190" s="77"/>
      <c r="V190" s="77"/>
      <c r="W190" s="77"/>
      <c r="X190" s="78"/>
      <c r="Y190" s="79">
        <f>SUM(Y180:AB189)</f>
        <v>21600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52"/>
      <c r="C191" s="552"/>
      <c r="D191" s="552"/>
      <c r="E191" s="552"/>
      <c r="F191" s="553"/>
      <c r="G191" s="386" t="s">
        <v>365</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359</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c r="A192" s="117"/>
      <c r="B192" s="552"/>
      <c r="C192" s="552"/>
      <c r="D192" s="552"/>
      <c r="E192" s="552"/>
      <c r="F192" s="553"/>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1.75" customHeight="1">
      <c r="A193" s="117"/>
      <c r="B193" s="552"/>
      <c r="C193" s="552"/>
      <c r="D193" s="552"/>
      <c r="E193" s="552"/>
      <c r="F193" s="55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8"/>
    </row>
    <row r="194" spans="1:50" ht="21.75" customHeight="1">
      <c r="A194" s="117"/>
      <c r="B194" s="552"/>
      <c r="C194" s="552"/>
      <c r="D194" s="552"/>
      <c r="E194" s="552"/>
      <c r="F194" s="55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52"/>
      <c r="C195" s="552"/>
      <c r="D195" s="552"/>
      <c r="E195" s="552"/>
      <c r="F195" s="55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52"/>
      <c r="C196" s="552"/>
      <c r="D196" s="552"/>
      <c r="E196" s="552"/>
      <c r="F196" s="55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52"/>
      <c r="C197" s="552"/>
      <c r="D197" s="552"/>
      <c r="E197" s="552"/>
      <c r="F197" s="55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52"/>
      <c r="C198" s="552"/>
      <c r="D198" s="552"/>
      <c r="E198" s="552"/>
      <c r="F198" s="55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52"/>
      <c r="C199" s="552"/>
      <c r="D199" s="552"/>
      <c r="E199" s="552"/>
      <c r="F199" s="55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52"/>
      <c r="C200" s="552"/>
      <c r="D200" s="552"/>
      <c r="E200" s="552"/>
      <c r="F200" s="55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52"/>
      <c r="C201" s="552"/>
      <c r="D201" s="552"/>
      <c r="E201" s="552"/>
      <c r="F201" s="55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52"/>
      <c r="C202" s="552"/>
      <c r="D202" s="552"/>
      <c r="E202" s="552"/>
      <c r="F202" s="55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52"/>
      <c r="C203" s="552"/>
      <c r="D203" s="552"/>
      <c r="E203" s="552"/>
      <c r="F203" s="55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52"/>
      <c r="C204" s="552"/>
      <c r="D204" s="552"/>
      <c r="E204" s="552"/>
      <c r="F204" s="553"/>
      <c r="G204" s="386" t="s">
        <v>360</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361</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c r="A205" s="117"/>
      <c r="B205" s="552"/>
      <c r="C205" s="552"/>
      <c r="D205" s="552"/>
      <c r="E205" s="552"/>
      <c r="F205" s="553"/>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1.75" customHeight="1">
      <c r="A206" s="117"/>
      <c r="B206" s="552"/>
      <c r="C206" s="552"/>
      <c r="D206" s="552"/>
      <c r="E206" s="552"/>
      <c r="F206" s="55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8"/>
    </row>
    <row r="207" spans="1:50" ht="21.75" customHeight="1">
      <c r="A207" s="117"/>
      <c r="B207" s="552"/>
      <c r="C207" s="552"/>
      <c r="D207" s="552"/>
      <c r="E207" s="552"/>
      <c r="F207" s="55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52"/>
      <c r="C208" s="552"/>
      <c r="D208" s="552"/>
      <c r="E208" s="552"/>
      <c r="F208" s="55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52"/>
      <c r="C209" s="552"/>
      <c r="D209" s="552"/>
      <c r="E209" s="552"/>
      <c r="F209" s="55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52"/>
      <c r="C210" s="552"/>
      <c r="D210" s="552"/>
      <c r="E210" s="552"/>
      <c r="F210" s="55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52"/>
      <c r="C211" s="552"/>
      <c r="D211" s="552"/>
      <c r="E211" s="552"/>
      <c r="F211" s="55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52"/>
      <c r="C212" s="552"/>
      <c r="D212" s="552"/>
      <c r="E212" s="552"/>
      <c r="F212" s="55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52"/>
      <c r="C213" s="552"/>
      <c r="D213" s="552"/>
      <c r="E213" s="552"/>
      <c r="F213" s="55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52"/>
      <c r="C214" s="552"/>
      <c r="D214" s="552"/>
      <c r="E214" s="552"/>
      <c r="F214" s="55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52"/>
      <c r="C215" s="552"/>
      <c r="D215" s="552"/>
      <c r="E215" s="552"/>
      <c r="F215" s="55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52"/>
      <c r="C216" s="552"/>
      <c r="D216" s="552"/>
      <c r="E216" s="552"/>
      <c r="F216" s="55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52"/>
      <c r="C217" s="552"/>
      <c r="D217" s="552"/>
      <c r="E217" s="552"/>
      <c r="F217" s="553"/>
      <c r="G217" s="386" t="s">
        <v>362</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363</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c r="A218" s="117"/>
      <c r="B218" s="552"/>
      <c r="C218" s="552"/>
      <c r="D218" s="552"/>
      <c r="E218" s="552"/>
      <c r="F218" s="553"/>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1.75" customHeight="1">
      <c r="A219" s="117"/>
      <c r="B219" s="552"/>
      <c r="C219" s="552"/>
      <c r="D219" s="552"/>
      <c r="E219" s="552"/>
      <c r="F219" s="55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8"/>
    </row>
    <row r="220" spans="1:50" ht="21.75" customHeight="1">
      <c r="A220" s="117"/>
      <c r="B220" s="552"/>
      <c r="C220" s="552"/>
      <c r="D220" s="552"/>
      <c r="E220" s="552"/>
      <c r="F220" s="55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52"/>
      <c r="C221" s="552"/>
      <c r="D221" s="552"/>
      <c r="E221" s="552"/>
      <c r="F221" s="55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52"/>
      <c r="C222" s="552"/>
      <c r="D222" s="552"/>
      <c r="E222" s="552"/>
      <c r="F222" s="55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52"/>
      <c r="C223" s="552"/>
      <c r="D223" s="552"/>
      <c r="E223" s="552"/>
      <c r="F223" s="55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52"/>
      <c r="C224" s="552"/>
      <c r="D224" s="552"/>
      <c r="E224" s="552"/>
      <c r="F224" s="55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52"/>
      <c r="C225" s="552"/>
      <c r="D225" s="552"/>
      <c r="E225" s="552"/>
      <c r="F225" s="55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52"/>
      <c r="C226" s="552"/>
      <c r="D226" s="552"/>
      <c r="E226" s="552"/>
      <c r="F226" s="55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52"/>
      <c r="C227" s="552"/>
      <c r="D227" s="552"/>
      <c r="E227" s="552"/>
      <c r="F227" s="55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52"/>
      <c r="C228" s="552"/>
      <c r="D228" s="552"/>
      <c r="E228" s="552"/>
      <c r="F228" s="55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52"/>
      <c r="C229" s="552"/>
      <c r="D229" s="552"/>
      <c r="E229" s="552"/>
      <c r="F229" s="55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 customHeight="1">
      <c r="A236" s="103">
        <v>1</v>
      </c>
      <c r="B236" s="103">
        <v>1</v>
      </c>
      <c r="C236" s="114" t="s">
        <v>416</v>
      </c>
      <c r="D236" s="114"/>
      <c r="E236" s="114"/>
      <c r="F236" s="114"/>
      <c r="G236" s="114"/>
      <c r="H236" s="114"/>
      <c r="I236" s="114"/>
      <c r="J236" s="114"/>
      <c r="K236" s="114"/>
      <c r="L236" s="114"/>
      <c r="M236" s="115" t="s">
        <v>417</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05">
        <v>21600</v>
      </c>
      <c r="AL236" s="106"/>
      <c r="AM236" s="106"/>
      <c r="AN236" s="106"/>
      <c r="AO236" s="106"/>
      <c r="AP236" s="107"/>
      <c r="AQ236" s="108" t="s">
        <v>432</v>
      </c>
      <c r="AR236" s="104"/>
      <c r="AS236" s="104"/>
      <c r="AT236" s="104"/>
      <c r="AU236" s="108" t="s">
        <v>432</v>
      </c>
      <c r="AV236" s="104"/>
      <c r="AW236" s="104"/>
      <c r="AX236" s="104"/>
    </row>
    <row r="237" spans="1:50" ht="39" customHeight="1">
      <c r="A237" s="103">
        <v>2</v>
      </c>
      <c r="B237" s="103">
        <v>1</v>
      </c>
      <c r="C237" s="114" t="s">
        <v>418</v>
      </c>
      <c r="D237" s="114"/>
      <c r="E237" s="114"/>
      <c r="F237" s="114"/>
      <c r="G237" s="114"/>
      <c r="H237" s="114"/>
      <c r="I237" s="114"/>
      <c r="J237" s="114"/>
      <c r="K237" s="114"/>
      <c r="L237" s="114"/>
      <c r="M237" s="115" t="s">
        <v>419</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05">
        <v>17731</v>
      </c>
      <c r="AL237" s="106"/>
      <c r="AM237" s="106"/>
      <c r="AN237" s="106"/>
      <c r="AO237" s="106"/>
      <c r="AP237" s="107"/>
      <c r="AQ237" s="108" t="s">
        <v>432</v>
      </c>
      <c r="AR237" s="104"/>
      <c r="AS237" s="104"/>
      <c r="AT237" s="104"/>
      <c r="AU237" s="108" t="s">
        <v>432</v>
      </c>
      <c r="AV237" s="104"/>
      <c r="AW237" s="104"/>
      <c r="AX237" s="104"/>
    </row>
    <row r="238" spans="1:50" ht="39" customHeight="1">
      <c r="A238" s="103">
        <v>3</v>
      </c>
      <c r="B238" s="103">
        <v>1</v>
      </c>
      <c r="C238" s="114" t="s">
        <v>420</v>
      </c>
      <c r="D238" s="114"/>
      <c r="E238" s="114"/>
      <c r="F238" s="114"/>
      <c r="G238" s="114"/>
      <c r="H238" s="114"/>
      <c r="I238" s="114"/>
      <c r="J238" s="114"/>
      <c r="K238" s="114"/>
      <c r="L238" s="114"/>
      <c r="M238" s="115" t="s">
        <v>421</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05">
        <v>17238</v>
      </c>
      <c r="AL238" s="106"/>
      <c r="AM238" s="106"/>
      <c r="AN238" s="106"/>
      <c r="AO238" s="106"/>
      <c r="AP238" s="107"/>
      <c r="AQ238" s="108" t="s">
        <v>432</v>
      </c>
      <c r="AR238" s="104"/>
      <c r="AS238" s="104"/>
      <c r="AT238" s="104"/>
      <c r="AU238" s="108" t="s">
        <v>432</v>
      </c>
      <c r="AV238" s="104"/>
      <c r="AW238" s="104"/>
      <c r="AX238" s="104"/>
    </row>
    <row r="239" spans="1:50" ht="39" customHeight="1">
      <c r="A239" s="103">
        <v>4</v>
      </c>
      <c r="B239" s="103">
        <v>1</v>
      </c>
      <c r="C239" s="114" t="s">
        <v>422</v>
      </c>
      <c r="D239" s="114"/>
      <c r="E239" s="114"/>
      <c r="F239" s="114"/>
      <c r="G239" s="114"/>
      <c r="H239" s="114"/>
      <c r="I239" s="114"/>
      <c r="J239" s="114"/>
      <c r="K239" s="114"/>
      <c r="L239" s="114"/>
      <c r="M239" s="115" t="s">
        <v>423</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05">
        <v>12431</v>
      </c>
      <c r="AL239" s="106"/>
      <c r="AM239" s="106"/>
      <c r="AN239" s="106"/>
      <c r="AO239" s="106"/>
      <c r="AP239" s="107"/>
      <c r="AQ239" s="108" t="s">
        <v>432</v>
      </c>
      <c r="AR239" s="104"/>
      <c r="AS239" s="104"/>
      <c r="AT239" s="104"/>
      <c r="AU239" s="108" t="s">
        <v>432</v>
      </c>
      <c r="AV239" s="104"/>
      <c r="AW239" s="104"/>
      <c r="AX239" s="104"/>
    </row>
    <row r="240" spans="1:50" ht="39" customHeight="1">
      <c r="A240" s="103">
        <v>5</v>
      </c>
      <c r="B240" s="103">
        <v>1</v>
      </c>
      <c r="C240" s="114" t="s">
        <v>424</v>
      </c>
      <c r="D240" s="114"/>
      <c r="E240" s="114"/>
      <c r="F240" s="114"/>
      <c r="G240" s="114"/>
      <c r="H240" s="114"/>
      <c r="I240" s="114"/>
      <c r="J240" s="114"/>
      <c r="K240" s="114"/>
      <c r="L240" s="114"/>
      <c r="M240" s="116" t="s">
        <v>434</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05">
        <v>3263</v>
      </c>
      <c r="AL240" s="106"/>
      <c r="AM240" s="106"/>
      <c r="AN240" s="106"/>
      <c r="AO240" s="106"/>
      <c r="AP240" s="107"/>
      <c r="AQ240" s="108" t="s">
        <v>432</v>
      </c>
      <c r="AR240" s="104"/>
      <c r="AS240" s="104"/>
      <c r="AT240" s="104"/>
      <c r="AU240" s="108" t="s">
        <v>432</v>
      </c>
      <c r="AV240" s="104"/>
      <c r="AW240" s="104"/>
      <c r="AX240" s="104"/>
    </row>
    <row r="241" spans="1:50" ht="39" customHeight="1">
      <c r="A241" s="103">
        <v>6</v>
      </c>
      <c r="B241" s="103">
        <v>1</v>
      </c>
      <c r="C241" s="114" t="s">
        <v>425</v>
      </c>
      <c r="D241" s="114"/>
      <c r="E241" s="114"/>
      <c r="F241" s="114"/>
      <c r="G241" s="114"/>
      <c r="H241" s="114"/>
      <c r="I241" s="114"/>
      <c r="J241" s="114"/>
      <c r="K241" s="114"/>
      <c r="L241" s="114"/>
      <c r="M241" s="115" t="s">
        <v>426</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05">
        <v>2298</v>
      </c>
      <c r="AL241" s="106"/>
      <c r="AM241" s="106"/>
      <c r="AN241" s="106"/>
      <c r="AO241" s="106"/>
      <c r="AP241" s="107"/>
      <c r="AQ241" s="108" t="s">
        <v>432</v>
      </c>
      <c r="AR241" s="104"/>
      <c r="AS241" s="104"/>
      <c r="AT241" s="104"/>
      <c r="AU241" s="108" t="s">
        <v>432</v>
      </c>
      <c r="AV241" s="104"/>
      <c r="AW241" s="104"/>
      <c r="AX241" s="104"/>
    </row>
    <row r="242" spans="1:50" ht="39" customHeight="1">
      <c r="A242" s="103">
        <v>7</v>
      </c>
      <c r="B242" s="103">
        <v>1</v>
      </c>
      <c r="C242" s="114" t="s">
        <v>427</v>
      </c>
      <c r="D242" s="114"/>
      <c r="E242" s="114"/>
      <c r="F242" s="114"/>
      <c r="G242" s="114"/>
      <c r="H242" s="114"/>
      <c r="I242" s="114"/>
      <c r="J242" s="114"/>
      <c r="K242" s="114"/>
      <c r="L242" s="114"/>
      <c r="M242" s="115" t="s">
        <v>428</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05">
        <v>634</v>
      </c>
      <c r="AL242" s="106"/>
      <c r="AM242" s="106"/>
      <c r="AN242" s="106"/>
      <c r="AO242" s="106"/>
      <c r="AP242" s="107"/>
      <c r="AQ242" s="108" t="s">
        <v>432</v>
      </c>
      <c r="AR242" s="104"/>
      <c r="AS242" s="104"/>
      <c r="AT242" s="104"/>
      <c r="AU242" s="108" t="s">
        <v>432</v>
      </c>
      <c r="AV242" s="104"/>
      <c r="AW242" s="104"/>
      <c r="AX242" s="104"/>
    </row>
    <row r="243" spans="1:50" ht="39" customHeight="1">
      <c r="A243" s="103">
        <v>8</v>
      </c>
      <c r="B243" s="103">
        <v>1</v>
      </c>
      <c r="C243" s="114" t="s">
        <v>429</v>
      </c>
      <c r="D243" s="114"/>
      <c r="E243" s="114"/>
      <c r="F243" s="114"/>
      <c r="G243" s="114"/>
      <c r="H243" s="114"/>
      <c r="I243" s="114"/>
      <c r="J243" s="114"/>
      <c r="K243" s="114"/>
      <c r="L243" s="114"/>
      <c r="M243" s="116" t="s">
        <v>435</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05">
        <v>64</v>
      </c>
      <c r="AL243" s="106"/>
      <c r="AM243" s="106"/>
      <c r="AN243" s="106"/>
      <c r="AO243" s="106"/>
      <c r="AP243" s="107"/>
      <c r="AQ243" s="108" t="s">
        <v>432</v>
      </c>
      <c r="AR243" s="104"/>
      <c r="AS243" s="104"/>
      <c r="AT243" s="104"/>
      <c r="AU243" s="108" t="s">
        <v>432</v>
      </c>
      <c r="AV243" s="104"/>
      <c r="AW243" s="104"/>
      <c r="AX243" s="104"/>
    </row>
    <row r="244" spans="1:50" ht="39" customHeight="1">
      <c r="A244" s="103">
        <v>9</v>
      </c>
      <c r="B244" s="103">
        <v>1</v>
      </c>
      <c r="C244" s="114" t="s">
        <v>430</v>
      </c>
      <c r="D244" s="114"/>
      <c r="E244" s="114"/>
      <c r="F244" s="114"/>
      <c r="G244" s="114"/>
      <c r="H244" s="114"/>
      <c r="I244" s="114"/>
      <c r="J244" s="114"/>
      <c r="K244" s="114"/>
      <c r="L244" s="114"/>
      <c r="M244" s="115" t="s">
        <v>431</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05">
        <v>51</v>
      </c>
      <c r="AL244" s="106"/>
      <c r="AM244" s="106"/>
      <c r="AN244" s="106"/>
      <c r="AO244" s="106"/>
      <c r="AP244" s="107"/>
      <c r="AQ244" s="108" t="s">
        <v>432</v>
      </c>
      <c r="AR244" s="104"/>
      <c r="AS244" s="104"/>
      <c r="AT244" s="104"/>
      <c r="AU244" s="108" t="s">
        <v>432</v>
      </c>
      <c r="AV244" s="104"/>
      <c r="AW244" s="104"/>
      <c r="AX244" s="104"/>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45:AX265">
    <cfRule type="expression" dxfId="125" priority="139">
      <formula>IF(AND(AU245&gt;=0, RIGHT(TEXT(AU245,"0.#"),1)&lt;&gt;"."),TRUE,FALSE)</formula>
    </cfRule>
    <cfRule type="expression" dxfId="124" priority="140">
      <formula>IF(AND(AU245&gt;=0, RIGHT(TEXT(AU245,"0.#"),1)="."),TRUE,FALSE)</formula>
    </cfRule>
    <cfRule type="expression" dxfId="123" priority="141">
      <formula>IF(AND(AU245&lt;0, RIGHT(TEXT(AU245,"0.#"),1)&lt;&gt;"."),TRUE,FALSE)</formula>
    </cfRule>
    <cfRule type="expression" dxfId="122" priority="142">
      <formula>IF(AND(AU245&lt;0, RIGHT(TEXT(AU245,"0.#"),1)="."),TRUE,FALSE)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2" sqref="F2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2015-07-07T06:48:31Z</cp:lastPrinted>
  <dcterms:created xsi:type="dcterms:W3CDTF">2012-03-13T00:50:25Z</dcterms:created>
  <dcterms:modified xsi:type="dcterms:W3CDTF">2015-07-07T06:48:34Z</dcterms:modified>
</cp:coreProperties>
</file>