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<sst xmlns="http://schemas.openxmlformats.org/spreadsheetml/2006/main" count="747" uniqueCount="449">
  <si>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</si>
  <si>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</si>
  <si>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</si>
  <si>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</si>
  <si>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</si>
  <si>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</si>
  <si>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</si>
  <si>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</si>
  <si>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</si>
  <si>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</si>
  <si>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</si>
  <si>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</si>
  <si>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</si>
  <si>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</si>
  <si>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</si>
  <si>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</si>
  <si>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</si>
  <si>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</si>
  <si>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</si>
  <si>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</si>
  <si>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</si>
  <si>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</si>
  <si>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</si>
  <si>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</si>
  <si>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</si>
  <si>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</si>
  <si>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</si>
  <si>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</si>
  <si>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</si>
  <si>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</si>
  <si>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</si>
  <si>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</si>
  <si>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</si>
  <si>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</si>
  <si>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</si>
  <si>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</si>
  <si>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</si>
  <si>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</si>
  <si>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</si>
  <si>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</si>
  <si>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</si>
  <si>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</si>
  <si>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</si>
  <si>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</si>
  <si>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</si>
  <si>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</si>
  <si>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</si>
  <si>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</si>
  <si>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</si>
  <si>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</si>
  <si>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</si>
  <si>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</si>
  <si>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</si>
  <si>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</si>
  <si>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</si>
  <si>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</si>
  <si>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</si>
  <si>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</si>
  <si>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</si>
  <si>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</si>
  <si>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</si>
  <si>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</si>
  <si>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</si>
  <si>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</si>
  <si>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</si>
  <si>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</si>
  <si>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</si>
  <si>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</si>
  <si>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</si>
  <si>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</si>
  <si>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</si>
  <si>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</si>
  <si>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</si>
  <si>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</si>
  <si>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</si>
  <si>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</si>
  <si>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</si>
  <si>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</si>
  <si>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</si>
  <si>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</si>
  <si>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</si>
  <si>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</si>
  <si>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</si>
  <si>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</si>
  <si>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</si>
  <si>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</si>
  <si>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</si>
  <si>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</si>
  <si>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</si>
  <si>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</si>
  <si>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</si>
  <si>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</si>
  <si>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</si>
  <si>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</si>
  <si>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</si>
  <si>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</si>
  <si>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</si>
  <si>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</si>
  <si>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</si>
  <si>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</si>
  <si>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</si>
  <si>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</si>
  <si>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</si>
  <si>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</si>
  <si>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</si>
  <si>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</si>
  <si>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</si>
  <si>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</si>
  <si>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</si>
  <si>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</si>
  <si>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</si>
  <si>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</si>
  <si>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</si>
  <si>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</si>
  <si>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</si>
  <si>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</si>
  <si>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</si>
  <si>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</si>
  <si>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</si>
  <si>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</si>
  <si>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</si>
  <si>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</si>
  <si>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</si>
  <si>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</si>
  <si>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</si>
  <si>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</si>
  <si>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</si>
  <si>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</si>
  <si>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</si>
  <si>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</si>
  <si>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</si>
  <si>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</si>
  <si>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</si>
  <si>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</si>
  <si>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</si>
  <si>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</si>
  <si>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</si>
  <si>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</si>
  <si>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</si>
  <si>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</si>
  <si>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</si>
  <si>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</si>
  <si>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</si>
  <si>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</si>
  <si>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</si>
  <si>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</si>
  <si>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</si>
  <si>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</si>
  <si>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</si>
  <si>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</si>
  <si>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</si>
  <si>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</si>
  <si>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</si>
  <si>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</si>
  <si>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</si>
  <si>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</si>
  <si>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</si>
  <si>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</si>
  <si>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</si>
  <si>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</si>
  <si>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</si>
  <si>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</si>
  <si>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</si>
  <si>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</si>
  <si>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</si>
  <si>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</si>
  <si>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</si>
  <si>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</si>
  <si>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</si>
  <si>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</si>
  <si>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</si>
  <si>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</si>
  <si>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</si>
  <si>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</si>
  <si>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</si>
  <si>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</si>
  <si>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</si>
  <si>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</si>
  <si>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</si>
  <si>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</si>
  <si>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</si>
  <si>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</si>
  <si>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</si>
  <si>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</si>
  <si>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</si>
  <si>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</si>
  <si>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</si>
  <si>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</si>
  <si>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</si>
  <si>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</si>
  <si>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</si>
  <si>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</si>
  <si>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</si>
  <si>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</si>
  <si>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</si>
  <si>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</si>
  <si>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</si>
  <si>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</si>
  <si>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</si>
  <si>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</si>
  <si>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</si>
  <si>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</si>
  <si>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</si>
  <si>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</si>
  <si>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</si>
  <si>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</si>
  <si>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</si>
  <si>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</si>
  <si>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</si>
  <si>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</si>
  <si>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</si>
  <si>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</si>
  <si>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</si>
  <si>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</si>
  <si>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</si>
  <si>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</si>
  <si>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</si>
  <si>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</si>
  <si>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</si>
  <si>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</si>
  <si>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</si>
  <si>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</si>
  <si>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</si>
  <si>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</si>
  <si>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</si>
  <si>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</si>
  <si>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</si>
  <si>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</si>
  <si>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</si>
  <si>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</si>
  <si>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</si>
  <si>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</si>
  <si>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</si>
  <si>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</si>
  <si>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</si>
  <si>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</si>
  <si>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</si>
  <si>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</si>
  <si>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</si>
  <si>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</si>
  <si>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</si>
  <si>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</si>
  <si>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</si>
  <si>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</si>
  <si>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</si>
  <si>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</si>
  <si>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</si>
  <si>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</si>
  <si>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</si>
  <si>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</si>
  <si>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</si>
  <si>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</si>
  <si>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</si>
  <si>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</si>
  <si>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</si>
  <si>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</si>
  <si>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</si>
  <si>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</si>
  <si>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</si>
  <si>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</si>
  <si>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</si>
  <si>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</si>
  <si>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</si>
  <si>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</si>
  <si>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</si>
  <si>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</si>
  <si>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</si>
  <si>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</si>
  <si>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</si>
  <si>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</si>
  <si>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</si>
  <si>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</si>
  <si>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</si>
  <si>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</si>
  <si>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</si>
  <si>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</si>
  <si>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</si>
  <si>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</si>
  <si>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</si>
  <si>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</si>
  <si>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</si>
  <si>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</si>
  <si>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</si>
  <si>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</si>
  <si>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</si>
  <si>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</si>
  <si>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</si>
  <si>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</si>
  <si>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</si>
  <si>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</si>
  <si>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</si>
  <si>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</si>
  <si>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</si>
  <si>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</si>
  <si>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</si>
  <si>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</si>
  <si>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</si>
  <si>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</si>
  <si>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</si>
  <si>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</si>
  <si>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</si>
  <si>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</si>
  <si>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</si>
  <si>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</si>
  <si>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</si>
  <si>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</si>
  <si>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</si>
  <si>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</si>
  <si>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</si>
  <si>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</si>
  <si>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</si>
  <si>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</si>
  <si>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</si>
  <si>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</si>
  <si>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</si>
  <si>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</si>
  <si>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</si>
  <si>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</si>
  <si>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</si>
  <si>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</si>
  <si>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</si>
  <si>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</si>
  <si>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</si>
  <si>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</si>
  <si>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</si>
  <si>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</si>
  <si>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</si>
  <si>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</si>
  <si>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</si>
  <si>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</si>
  <si>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</si>
  <si>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</si>
  <si>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</si>
  <si>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</si>
  <si>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</si>
  <si>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</si>
  <si>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</si>
  <si>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</si>
  <si>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</si>
  <si>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</si>
  <si>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</si>
  <si>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</si>
  <si>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</si>
  <si>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</si>
  <si>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</si>
  <si>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</si>
  <si>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</si>
  <si>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</si>
  <si>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</si>
  <si>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</si>
  <si>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</si>
  <si>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</si>
  <si>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</si>
  <si>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</si>
  <si>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</si>
  <si>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</si>
  <si>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</si>
  <si>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</si>
  <si>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</si>
  <si>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</si>
  <si>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</si>
  <si>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</si>
  <si>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</si>
  <si>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</si>
  <si>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</si>
  <si>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</si>
  <si>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</si>
  <si>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</si>
  <si>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</si>
  <si>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</si>
  <si>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</si>
  <si>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</si>
  <si>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</si>
  <si>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</si>
  <si>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</si>
  <si>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</si>
  <si>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</si>
  <si>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</si>
  <si>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</si>
  <si>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</si>
  <si>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</si>
  <si>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</si>
  <si>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</si>
  <si>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</si>
  <si>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</si>
  <si>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</si>
  <si>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</si>
  <si>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東日本大震災からの復興に向けた保安林配備対策</t>
    <phoneticPr fontId="5"/>
  </si>
  <si>
    <t>新25-038</t>
    <phoneticPr fontId="5"/>
  </si>
  <si>
    <t>164</t>
    <phoneticPr fontId="5"/>
  </si>
  <si>
    <t>－</t>
    <phoneticPr fontId="5"/>
  </si>
  <si>
    <t>復興整備計画等に基づく保安林の指定・解除、除染等が行われた保安林の現況確認、海岸部の保安林指定適地の円滑な保安林指定を通じ、被災地における適切かつ迅速な保安林配備を推進し、被災地の復興と保安林の有する公益的機能の発揮を図る。</t>
    <phoneticPr fontId="5"/>
  </si>
  <si>
    <t>被災地の復興と保安林の有する公益的機能の発揮を図るために、以下の調査等について都道府県に委託して実施
①復興整備計画等に基づき、保安林を含む地域で土地利用調整が行われる場合の森林所有者情報の把握、保安林界確認のための現地調査
②東日本大震災により発生した瓦礫や除染による除去土壌等の一時仮置きに供された保安林の現況確認
③海岸部の保安林指定適地の現地調査、被災保安林の情報整備　等</t>
    <phoneticPr fontId="5"/>
  </si>
  <si>
    <t>-</t>
    <phoneticPr fontId="5"/>
  </si>
  <si>
    <t>・調査件数</t>
    <phoneticPr fontId="5"/>
  </si>
  <si>
    <t>事業費／調査件数　　　　　　　　　　　　　　</t>
    <rPh sb="0" eb="3">
      <t>ジギョウヒ</t>
    </rPh>
    <rPh sb="4" eb="6">
      <t>チョウサ</t>
    </rPh>
    <rPh sb="6" eb="8">
      <t>ケンスウ</t>
    </rPh>
    <phoneticPr fontId="5"/>
  </si>
  <si>
    <t>29,073/278</t>
    <phoneticPr fontId="5"/>
  </si>
  <si>
    <t>60,000/177</t>
    <phoneticPr fontId="5"/>
  </si>
  <si>
    <t>旅費</t>
    <rPh sb="0" eb="2">
      <t>リョヒ</t>
    </rPh>
    <phoneticPr fontId="5"/>
  </si>
  <si>
    <t>人件費</t>
    <rPh sb="0" eb="3">
      <t>ジンケンヒ</t>
    </rPh>
    <phoneticPr fontId="5"/>
  </si>
  <si>
    <t>雑費</t>
    <rPh sb="0" eb="2">
      <t>ザッピ</t>
    </rPh>
    <phoneticPr fontId="5"/>
  </si>
  <si>
    <t>被災地における保安林の有する公益的機能を発揮という幅広い要望に対応するものである。</t>
    <phoneticPr fontId="5"/>
  </si>
  <si>
    <t>森林法に基づき保安林の指定・解除、管理等の事務を適切に処理することが不可欠であり、知事に保安林に関する事務の一部を委託し実施するもの</t>
    <phoneticPr fontId="5"/>
  </si>
  <si>
    <t>保安林制度の運用を通じて被災地における復興の促進に資する事業であり、優先度は高いと判断される。</t>
    <rPh sb="0" eb="3">
      <t>ホアンリン</t>
    </rPh>
    <rPh sb="3" eb="5">
      <t>セイド</t>
    </rPh>
    <rPh sb="6" eb="8">
      <t>ウンヨウ</t>
    </rPh>
    <rPh sb="9" eb="10">
      <t>ツウ</t>
    </rPh>
    <rPh sb="12" eb="15">
      <t>ヒサイチ</t>
    </rPh>
    <rPh sb="19" eb="21">
      <t>フッコウ</t>
    </rPh>
    <rPh sb="22" eb="24">
      <t>ソクシン</t>
    </rPh>
    <rPh sb="25" eb="26">
      <t>シ</t>
    </rPh>
    <rPh sb="28" eb="30">
      <t>ジギョウ</t>
    </rPh>
    <rPh sb="34" eb="37">
      <t>ユウセンド</t>
    </rPh>
    <rPh sb="38" eb="39">
      <t>タカ</t>
    </rPh>
    <rPh sb="41" eb="43">
      <t>ハンダン</t>
    </rPh>
    <phoneticPr fontId="5"/>
  </si>
  <si>
    <t>保安林の現地事情に精通し、かつ、保安林制度の運用を一元的に担っている道県に委託し支出を行うことが最も効率的である。</t>
    <phoneticPr fontId="5"/>
  </si>
  <si>
    <t>復興事業等に伴う保安林に関する事務が迅速に進むよう支援する必要があることから、国の負担で行うべき事業である。</t>
    <phoneticPr fontId="5"/>
  </si>
  <si>
    <t>本事業は、復興事業等に伴うものであり、年度毎にその事務量等が異なるのが常であること等から、単純に単位当たりコストは比較できない。</t>
    <phoneticPr fontId="5"/>
  </si>
  <si>
    <t>資金の使途等については、実績報告書や完了実地検査を通じて、本事業実施要領に基づく事務処理がなされていることを確認し、適正を期している。</t>
    <phoneticPr fontId="5"/>
  </si>
  <si>
    <t>実績報告・完了検査等を通じて、適正に事業が実行されていることを確認している。</t>
    <rPh sb="0" eb="2">
      <t>ジッセキ</t>
    </rPh>
    <rPh sb="2" eb="4">
      <t>ホウコク</t>
    </rPh>
    <rPh sb="5" eb="7">
      <t>カンリョウ</t>
    </rPh>
    <rPh sb="7" eb="9">
      <t>ケンサ</t>
    </rPh>
    <rPh sb="9" eb="10">
      <t>トウ</t>
    </rPh>
    <rPh sb="11" eb="12">
      <t>ツウ</t>
    </rPh>
    <rPh sb="15" eb="17">
      <t>テキセイ</t>
    </rPh>
    <rPh sb="18" eb="20">
      <t>ジギョウ</t>
    </rPh>
    <rPh sb="21" eb="23">
      <t>ジッコウ</t>
    </rPh>
    <rPh sb="31" eb="33">
      <t>カクニン</t>
    </rPh>
    <phoneticPr fontId="5"/>
  </si>
  <si>
    <t>△</t>
  </si>
  <si>
    <t>効率的な予算執行に努めている。</t>
    <rPh sb="0" eb="3">
      <t>コウリツテキ</t>
    </rPh>
    <rPh sb="4" eb="6">
      <t>ヨサン</t>
    </rPh>
    <rPh sb="6" eb="8">
      <t>シッコウ</t>
    </rPh>
    <rPh sb="9" eb="10">
      <t>ツト</t>
    </rPh>
    <phoneticPr fontId="5"/>
  </si>
  <si>
    <t>概ね、目標は達成されている。</t>
    <rPh sb="0" eb="1">
      <t>オオム</t>
    </rPh>
    <rPh sb="3" eb="5">
      <t>モクヒョウ</t>
    </rPh>
    <rPh sb="6" eb="8">
      <t>タッセイ</t>
    </rPh>
    <phoneticPr fontId="5"/>
  </si>
  <si>
    <t>国が行う事務を、保安林制度の運用を唯一実施可能である県に委託するものであり、他に手段はない。</t>
    <rPh sb="0" eb="1">
      <t>クニ</t>
    </rPh>
    <rPh sb="2" eb="3">
      <t>オコナ</t>
    </rPh>
    <rPh sb="4" eb="6">
      <t>ジム</t>
    </rPh>
    <rPh sb="8" eb="11">
      <t>ホアンリン</t>
    </rPh>
    <rPh sb="11" eb="13">
      <t>セイド</t>
    </rPh>
    <rPh sb="14" eb="16">
      <t>ウンヨウ</t>
    </rPh>
    <rPh sb="17" eb="19">
      <t>ユイイツ</t>
    </rPh>
    <rPh sb="19" eb="21">
      <t>ジッシ</t>
    </rPh>
    <rPh sb="21" eb="23">
      <t>カノウ</t>
    </rPh>
    <rPh sb="26" eb="27">
      <t>ケン</t>
    </rPh>
    <rPh sb="28" eb="30">
      <t>イタク</t>
    </rPh>
    <rPh sb="38" eb="39">
      <t>タ</t>
    </rPh>
    <rPh sb="40" eb="42">
      <t>シュダン</t>
    </rPh>
    <phoneticPr fontId="5"/>
  </si>
  <si>
    <t>復興に係る調査において、当初見込みよりも保安林に係るものが少なかったことなどから、調査件数が若干少なくなったものの、活動実績は当初見込みをほぼ達成している。</t>
    <phoneticPr fontId="5"/>
  </si>
  <si>
    <t>‐</t>
  </si>
  <si>
    <t>保安林指定後は、必要に応じて治山事業が実施されるが、活用を目的とした施設整備はない。</t>
    <rPh sb="0" eb="3">
      <t>ホアンリン</t>
    </rPh>
    <rPh sb="3" eb="5">
      <t>シテイ</t>
    </rPh>
    <rPh sb="5" eb="6">
      <t>ゴ</t>
    </rPh>
    <rPh sb="8" eb="10">
      <t>ヒツヨウ</t>
    </rPh>
    <rPh sb="11" eb="12">
      <t>オウ</t>
    </rPh>
    <rPh sb="14" eb="16">
      <t>チサン</t>
    </rPh>
    <rPh sb="16" eb="18">
      <t>ジギョウ</t>
    </rPh>
    <rPh sb="19" eb="21">
      <t>ジッシ</t>
    </rPh>
    <rPh sb="26" eb="28">
      <t>カツヨウ</t>
    </rPh>
    <rPh sb="29" eb="31">
      <t>モクテキ</t>
    </rPh>
    <rPh sb="34" eb="36">
      <t>シセツ</t>
    </rPh>
    <rPh sb="36" eb="38">
      <t>セイビ</t>
    </rPh>
    <phoneticPr fontId="5"/>
  </si>
  <si>
    <t>東日本大震災からの復興の基本方針や福島復興再生基本方針に基づき、集落の高台移転等による被災地の復興を迅速に図る必要があり、その前提として不可欠な①復興整備計画等に基づく保安林の指定・解除、②除染等により機能の低下した保安林の現況確認、③海岸部の保安林指定適地の円滑な保安林指定等を実施するものであり、被災地における適切かつ迅速な保安林配備を推進する必要があることから、引き続き、本事業を適切に実行していく必要がある。また、本事業の実施を通じて、保安林に係る事務が迅速に実施され、被災地の復興が進められている。</t>
    <rPh sb="193" eb="195">
      <t>テキセツ</t>
    </rPh>
    <rPh sb="196" eb="198">
      <t>ジッコウ</t>
    </rPh>
    <rPh sb="202" eb="204">
      <t>ヒツヨウ</t>
    </rPh>
    <rPh sb="211" eb="212">
      <t>ホン</t>
    </rPh>
    <rPh sb="212" eb="214">
      <t>ジギョウ</t>
    </rPh>
    <rPh sb="215" eb="217">
      <t>ジッシ</t>
    </rPh>
    <rPh sb="218" eb="219">
      <t>ツウ</t>
    </rPh>
    <rPh sb="222" eb="225">
      <t>ホアンリン</t>
    </rPh>
    <rPh sb="226" eb="227">
      <t>カカ</t>
    </rPh>
    <rPh sb="228" eb="230">
      <t>ジム</t>
    </rPh>
    <rPh sb="231" eb="233">
      <t>ジンソク</t>
    </rPh>
    <rPh sb="234" eb="236">
      <t>ジッシ</t>
    </rPh>
    <rPh sb="239" eb="242">
      <t>ヒサイチ</t>
    </rPh>
    <rPh sb="243" eb="245">
      <t>フッコウ</t>
    </rPh>
    <rPh sb="246" eb="247">
      <t>スス</t>
    </rPh>
    <phoneticPr fontId="5"/>
  </si>
  <si>
    <t>本事業は平成２７年度で終了となる。</t>
    <rPh sb="0" eb="1">
      <t>ホン</t>
    </rPh>
    <rPh sb="1" eb="3">
      <t>ジギョウ</t>
    </rPh>
    <rPh sb="4" eb="6">
      <t>ヘイセイ</t>
    </rPh>
    <rPh sb="8" eb="10">
      <t>ネンド</t>
    </rPh>
    <rPh sb="11" eb="13">
      <t>シュウリョウ</t>
    </rPh>
    <phoneticPr fontId="5"/>
  </si>
  <si>
    <t>保安林に関する内容を含んだ復興整備計画、除染実施計画等の関係計画の公表数</t>
    <phoneticPr fontId="5"/>
  </si>
  <si>
    <t>保安林に関する内容を含んだ復興整備計画を、毎年30計画の策定を目標とする</t>
    <rPh sb="21" eb="23">
      <t>マイネン</t>
    </rPh>
    <rPh sb="25" eb="27">
      <t>ケイカク</t>
    </rPh>
    <rPh sb="28" eb="30">
      <t>サクテイ</t>
    </rPh>
    <rPh sb="31" eb="33">
      <t>モクヒョウ</t>
    </rPh>
    <phoneticPr fontId="5"/>
  </si>
  <si>
    <t>再委託費</t>
    <rPh sb="0" eb="3">
      <t>サイイタク</t>
    </rPh>
    <rPh sb="3" eb="4">
      <t>ヒ</t>
    </rPh>
    <phoneticPr fontId="5"/>
  </si>
  <si>
    <t>被災した民有保安林を中心とする地番異動経緯及び森林所有者情報を取りまとめた土地登記簿照合調査等を外部委託した経費</t>
    <phoneticPr fontId="5"/>
  </si>
  <si>
    <t>人件費</t>
    <rPh sb="0" eb="3">
      <t>ジンケンヒ</t>
    </rPh>
    <phoneticPr fontId="5"/>
  </si>
  <si>
    <t>本事業に従事した臨時職員の給与</t>
    <rPh sb="0" eb="1">
      <t>ホン</t>
    </rPh>
    <rPh sb="1" eb="3">
      <t>ジギョウ</t>
    </rPh>
    <rPh sb="4" eb="6">
      <t>ジュウジ</t>
    </rPh>
    <rPh sb="8" eb="10">
      <t>リンジ</t>
    </rPh>
    <rPh sb="10" eb="12">
      <t>ショクイン</t>
    </rPh>
    <rPh sb="13" eb="15">
      <t>キュウヨ</t>
    </rPh>
    <phoneticPr fontId="5"/>
  </si>
  <si>
    <t>旅費</t>
    <rPh sb="0" eb="2">
      <t>リョヒ</t>
    </rPh>
    <phoneticPr fontId="5"/>
  </si>
  <si>
    <t>本事業における現地調査等に要した旅費</t>
    <rPh sb="0" eb="1">
      <t>ホン</t>
    </rPh>
    <rPh sb="1" eb="3">
      <t>ジギョウ</t>
    </rPh>
    <rPh sb="7" eb="9">
      <t>ゲンチ</t>
    </rPh>
    <rPh sb="9" eb="11">
      <t>チョウサ</t>
    </rPh>
    <rPh sb="11" eb="12">
      <t>トウ</t>
    </rPh>
    <rPh sb="13" eb="14">
      <t>ヨウ</t>
    </rPh>
    <rPh sb="16" eb="18">
      <t>リョヒ</t>
    </rPh>
    <phoneticPr fontId="5"/>
  </si>
  <si>
    <t>需用費</t>
    <rPh sb="0" eb="3">
      <t>ジュヨウヒ</t>
    </rPh>
    <phoneticPr fontId="5"/>
  </si>
  <si>
    <t>本事業の事務に要した需用費</t>
    <rPh sb="0" eb="1">
      <t>ホン</t>
    </rPh>
    <rPh sb="1" eb="3">
      <t>ジギョウ</t>
    </rPh>
    <rPh sb="4" eb="6">
      <t>ジム</t>
    </rPh>
    <rPh sb="7" eb="8">
      <t>ヨウ</t>
    </rPh>
    <rPh sb="10" eb="13">
      <t>ジュヨウヒ</t>
    </rPh>
    <phoneticPr fontId="5"/>
  </si>
  <si>
    <t>A.被災県（福島県）</t>
    <rPh sb="2" eb="4">
      <t>ヒサイ</t>
    </rPh>
    <rPh sb="4" eb="5">
      <t>ケン</t>
    </rPh>
    <rPh sb="6" eb="9">
      <t>フクシマケン</t>
    </rPh>
    <phoneticPr fontId="5"/>
  </si>
  <si>
    <t>B.一般法人（パシフィックコンサルタンツ株式会社）</t>
    <rPh sb="2" eb="4">
      <t>イッパン</t>
    </rPh>
    <rPh sb="4" eb="6">
      <t>ホウジン</t>
    </rPh>
    <phoneticPr fontId="5"/>
  </si>
  <si>
    <t>被災した民有林等の地番異動経緯や森林所有者情報をまとめた調査票の電子化及び電子化した情報と連動する保安林台帳システムの整備</t>
    <phoneticPr fontId="5"/>
  </si>
  <si>
    <t>調査費等</t>
    <rPh sb="0" eb="3">
      <t>チョウサヒ</t>
    </rPh>
    <rPh sb="3" eb="4">
      <t>トウ</t>
    </rPh>
    <phoneticPr fontId="5"/>
  </si>
  <si>
    <t>福島県</t>
    <rPh sb="0" eb="3">
      <t>フクシマケン</t>
    </rPh>
    <phoneticPr fontId="5"/>
  </si>
  <si>
    <t>A.被災県等</t>
    <rPh sb="2" eb="4">
      <t>ヒサイ</t>
    </rPh>
    <rPh sb="4" eb="5">
      <t>ケン</t>
    </rPh>
    <rPh sb="5" eb="6">
      <t>トウ</t>
    </rPh>
    <phoneticPr fontId="5"/>
  </si>
  <si>
    <t>宮城県</t>
    <rPh sb="0" eb="3">
      <t>ミヤギケン</t>
    </rPh>
    <phoneticPr fontId="5"/>
  </si>
  <si>
    <t>新潟県</t>
    <rPh sb="0" eb="3">
      <t>ニイガタケン</t>
    </rPh>
    <phoneticPr fontId="5"/>
  </si>
  <si>
    <t>民有保安林の地番異動経緯及び森林所有者情報を取りまとめた「土地登記簿照合調査表」約4万4千枚を電子化（エクセル対応）した。</t>
    <phoneticPr fontId="5"/>
  </si>
  <si>
    <t>パシフィックコンサルタンツ株式会社</t>
    <phoneticPr fontId="5"/>
  </si>
  <si>
    <t>公益社団法人　福島県森林・林業・緑化協会</t>
    <rPh sb="0" eb="2">
      <t>コウエキ</t>
    </rPh>
    <rPh sb="2" eb="6">
      <t>シャダンホウジン</t>
    </rPh>
    <rPh sb="7" eb="10">
      <t>フクシマケン</t>
    </rPh>
    <rPh sb="10" eb="12">
      <t>シンリン</t>
    </rPh>
    <rPh sb="13" eb="15">
      <t>リンギョウ</t>
    </rPh>
    <rPh sb="16" eb="18">
      <t>リョッカ</t>
    </rPh>
    <rPh sb="18" eb="20">
      <t>キョウカイ</t>
    </rPh>
    <phoneticPr fontId="1"/>
  </si>
  <si>
    <t>平成26年度福島県海岸部保安林調査委託事業</t>
    <rPh sb="0" eb="2">
      <t>ヘイセイ</t>
    </rPh>
    <rPh sb="4" eb="6">
      <t>ネンド</t>
    </rPh>
    <rPh sb="6" eb="9">
      <t>フクシマケン</t>
    </rPh>
    <rPh sb="9" eb="12">
      <t>カイガンブ</t>
    </rPh>
    <rPh sb="12" eb="15">
      <t>ホアンリン</t>
    </rPh>
    <rPh sb="15" eb="17">
      <t>チョウサ</t>
    </rPh>
    <rPh sb="17" eb="19">
      <t>イタク</t>
    </rPh>
    <rPh sb="19" eb="21">
      <t>ジギョウ</t>
    </rPh>
    <phoneticPr fontId="1"/>
  </si>
  <si>
    <t>一般社団法人宮城県林業公社</t>
    <rPh sb="0" eb="2">
      <t>イッパン</t>
    </rPh>
    <rPh sb="2" eb="6">
      <t>シャダンホウジン</t>
    </rPh>
    <rPh sb="6" eb="9">
      <t>ミヤギケン</t>
    </rPh>
    <rPh sb="9" eb="11">
      <t>リンギョウ</t>
    </rPh>
    <rPh sb="11" eb="13">
      <t>コウシャ</t>
    </rPh>
    <phoneticPr fontId="1"/>
  </si>
  <si>
    <t>津波等により被災した保安林の現況調査</t>
    <rPh sb="0" eb="2">
      <t>ツナミ</t>
    </rPh>
    <rPh sb="2" eb="3">
      <t>トウ</t>
    </rPh>
    <rPh sb="6" eb="8">
      <t>ヒサイ</t>
    </rPh>
    <rPh sb="10" eb="13">
      <t>ホアンリン</t>
    </rPh>
    <rPh sb="14" eb="16">
      <t>ゲンキョウ</t>
    </rPh>
    <rPh sb="16" eb="18">
      <t>チョウサ</t>
    </rPh>
    <phoneticPr fontId="1"/>
  </si>
  <si>
    <t>株式会社北日本開発</t>
    <rPh sb="0" eb="2">
      <t>カブシキ</t>
    </rPh>
    <rPh sb="2" eb="4">
      <t>カイシャ</t>
    </rPh>
    <rPh sb="4" eb="7">
      <t>キタニホン</t>
    </rPh>
    <rPh sb="7" eb="9">
      <t>カイハツ</t>
    </rPh>
    <phoneticPr fontId="1"/>
  </si>
  <si>
    <t>被災地域における保安林の現況調査</t>
    <rPh sb="0" eb="2">
      <t>ヒサイ</t>
    </rPh>
    <rPh sb="2" eb="4">
      <t>チイキ</t>
    </rPh>
    <rPh sb="8" eb="11">
      <t>ホアンリン</t>
    </rPh>
    <rPh sb="12" eb="14">
      <t>ゲンキョウ</t>
    </rPh>
    <rPh sb="14" eb="16">
      <t>チョウサ</t>
    </rPh>
    <phoneticPr fontId="1"/>
  </si>
  <si>
    <t>復興整備計画に基づく保安林の指定・解除事務等</t>
    <rPh sb="0" eb="2">
      <t>フッコウ</t>
    </rPh>
    <rPh sb="2" eb="4">
      <t>セイビ</t>
    </rPh>
    <rPh sb="4" eb="6">
      <t>ケイカク</t>
    </rPh>
    <rPh sb="7" eb="8">
      <t>モト</t>
    </rPh>
    <rPh sb="10" eb="13">
      <t>ホアンリン</t>
    </rPh>
    <rPh sb="14" eb="16">
      <t>シテイ</t>
    </rPh>
    <rPh sb="17" eb="19">
      <t>カイジョ</t>
    </rPh>
    <rPh sb="19" eb="22">
      <t>ジムトウ</t>
    </rPh>
    <phoneticPr fontId="5"/>
  </si>
  <si>
    <t>-</t>
    <phoneticPr fontId="5"/>
  </si>
  <si>
    <t>－</t>
    <phoneticPr fontId="5"/>
  </si>
  <si>
    <t>予算に対する使用見込みが少なかったため。</t>
    <rPh sb="0" eb="2">
      <t>ヨサン</t>
    </rPh>
    <rPh sb="3" eb="4">
      <t>タイ</t>
    </rPh>
    <rPh sb="6" eb="8">
      <t>シヨウ</t>
    </rPh>
    <rPh sb="8" eb="10">
      <t>ミコ</t>
    </rPh>
    <rPh sb="12" eb="13">
      <t>スク</t>
    </rPh>
    <phoneticPr fontId="5"/>
  </si>
  <si>
    <t>岩手県</t>
    <rPh sb="0" eb="3">
      <t>イワテケン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</si>
</sst>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29" fillId="0" borderId="140" xfId="0" applyFont="1" applyFill="1" applyBorder="1" applyAlignment="1" applyProtection="1">
      <alignment vertical="center" wrapText="1"/>
      <protection locked="0"/>
    </xf>
    <xf numFmtId="0" fontId="29" fillId="0" borderId="141" xfId="0" applyFont="1" applyFill="1" applyBorder="1" applyAlignment="1" applyProtection="1">
      <alignment vertical="center" wrapText="1"/>
      <protection locked="0"/>
    </xf>
    <xf numFmtId="0" fontId="29" fillId="0" borderId="142"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vertical="center"/>
      <protection locked="0"/>
    </xf>
    <xf numFmtId="0" fontId="0" fillId="0" borderId="42" xfId="0" applyFont="1" applyFill="1" applyBorder="1" applyAlignment="1" applyProtection="1">
      <alignment vertical="center"/>
      <protection locked="0"/>
    </xf>
    <xf numFmtId="0" fontId="0" fillId="0" borderId="43" xfId="0" applyFont="1" applyFill="1" applyBorder="1" applyAlignment="1" applyProtection="1">
      <alignment vertical="center"/>
      <protection locked="0"/>
    </xf>
    <xf numFmtId="0" fontId="0" fillId="0" borderId="6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177" fontId="30"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25"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9" fillId="0" borderId="18" xfId="0" quotePrefix="1"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0" fillId="0" borderId="139" xfId="0" applyNumberFormat="1" applyFont="1" applyFill="1" applyBorder="1" applyAlignment="1" applyProtection="1">
      <alignment horizontal="center" vertical="center"/>
      <protection locked="0"/>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145676</xdr:colOff>
      <xdr:row>67</xdr:row>
      <xdr:rowOff>0</xdr:rowOff>
    </xdr:from>
    <xdr:to>
      <xdr:col>42</xdr:col>
      <xdr:colOff>112059</xdr:colOff>
      <xdr:row>68</xdr:row>
      <xdr:rowOff>22412</xdr:rowOff>
    </xdr:to>
    <xdr:sp macro="" textlink="">
      <xdr:nvSpPr>
        <xdr:cNvPr id="2" name="円/楕円 1"/>
        <xdr:cNvSpPr/>
      </xdr:nvSpPr>
      <xdr:spPr>
        <a:xfrm>
          <a:off x="7317441" y="21380824"/>
          <a:ext cx="324971" cy="313764"/>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ysClr val="windowText" lastClr="000000"/>
              </a:solidFill>
            </a:rPr>
            <a:t>P</a:t>
          </a:r>
          <a:endParaRPr kumimoji="1" lang="ja-JP" altLang="en-US" sz="1400" b="1">
            <a:solidFill>
              <a:sysClr val="windowText" lastClr="000000"/>
            </a:solidFill>
          </a:endParaRPr>
        </a:p>
      </xdr:txBody>
    </xdr:sp>
    <xdr:clientData/>
  </xdr:twoCellAnchor>
  <xdr:twoCellAnchor>
    <xdr:from>
      <xdr:col>47</xdr:col>
      <xdr:colOff>-1</xdr:colOff>
      <xdr:row>67</xdr:row>
      <xdr:rowOff>280146</xdr:rowOff>
    </xdr:from>
    <xdr:to>
      <xdr:col>48</xdr:col>
      <xdr:colOff>145676</xdr:colOff>
      <xdr:row>69</xdr:row>
      <xdr:rowOff>11205</xdr:rowOff>
    </xdr:to>
    <xdr:sp macro="" textlink="">
      <xdr:nvSpPr>
        <xdr:cNvPr id="6" name="円/楕円 5"/>
        <xdr:cNvSpPr/>
      </xdr:nvSpPr>
      <xdr:spPr>
        <a:xfrm>
          <a:off x="8426823" y="21660970"/>
          <a:ext cx="324971" cy="313764"/>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ysClr val="windowText" lastClr="000000"/>
              </a:solidFill>
            </a:rPr>
            <a:t>P</a:t>
          </a:r>
          <a:endParaRPr kumimoji="1" lang="ja-JP" altLang="en-US" sz="1400" b="1">
            <a:solidFill>
              <a:sysClr val="windowText" lastClr="000000"/>
            </a:solidFill>
          </a:endParaRPr>
        </a:p>
      </xdr:txBody>
    </xdr:sp>
    <xdr:clientData/>
  </xdr:twoCellAnchor>
  <xdr:twoCellAnchor>
    <xdr:from>
      <xdr:col>46</xdr:col>
      <xdr:colOff>123265</xdr:colOff>
      <xdr:row>81</xdr:row>
      <xdr:rowOff>392207</xdr:rowOff>
    </xdr:from>
    <xdr:to>
      <xdr:col>48</xdr:col>
      <xdr:colOff>89647</xdr:colOff>
      <xdr:row>83</xdr:row>
      <xdr:rowOff>1</xdr:rowOff>
    </xdr:to>
    <xdr:sp macro="" textlink="">
      <xdr:nvSpPr>
        <xdr:cNvPr id="7" name="円/楕円 6"/>
        <xdr:cNvSpPr/>
      </xdr:nvSpPr>
      <xdr:spPr>
        <a:xfrm>
          <a:off x="8370794" y="26311413"/>
          <a:ext cx="324971" cy="313764"/>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ysClr val="windowText" lastClr="000000"/>
              </a:solidFill>
            </a:rPr>
            <a:t>P</a:t>
          </a:r>
          <a:endParaRPr kumimoji="1" lang="ja-JP" altLang="en-US" sz="1400" b="1">
            <a:solidFill>
              <a:sysClr val="windowText" lastClr="000000"/>
            </a:solidFill>
          </a:endParaRPr>
        </a:p>
      </xdr:txBody>
    </xdr:sp>
    <xdr:clientData/>
  </xdr:twoCellAnchor>
  <xdr:twoCellAnchor>
    <xdr:from>
      <xdr:col>46</xdr:col>
      <xdr:colOff>134471</xdr:colOff>
      <xdr:row>83</xdr:row>
      <xdr:rowOff>168088</xdr:rowOff>
    </xdr:from>
    <xdr:to>
      <xdr:col>48</xdr:col>
      <xdr:colOff>100853</xdr:colOff>
      <xdr:row>83</xdr:row>
      <xdr:rowOff>481852</xdr:rowOff>
    </xdr:to>
    <xdr:sp macro="" textlink="">
      <xdr:nvSpPr>
        <xdr:cNvPr id="8" name="円/楕円 7"/>
        <xdr:cNvSpPr/>
      </xdr:nvSpPr>
      <xdr:spPr>
        <a:xfrm>
          <a:off x="8382000" y="26793264"/>
          <a:ext cx="324971" cy="313764"/>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ysClr val="windowText" lastClr="000000"/>
              </a:solidFill>
            </a:rPr>
            <a:t>P</a:t>
          </a:r>
          <a:endParaRPr kumimoji="1" lang="ja-JP" altLang="en-US" sz="1400" b="1">
            <a:solidFill>
              <a:sysClr val="windowText" lastClr="000000"/>
            </a:solidFill>
          </a:endParaRPr>
        </a:p>
      </xdr:txBody>
    </xdr:sp>
    <xdr:clientData/>
  </xdr:twoCellAnchor>
  <xdr:twoCellAnchor>
    <xdr:from>
      <xdr:col>20</xdr:col>
      <xdr:colOff>67236</xdr:colOff>
      <xdr:row>140</xdr:row>
      <xdr:rowOff>78441</xdr:rowOff>
    </xdr:from>
    <xdr:to>
      <xdr:col>35</xdr:col>
      <xdr:colOff>146187</xdr:colOff>
      <xdr:row>143</xdr:row>
      <xdr:rowOff>51929</xdr:rowOff>
    </xdr:to>
    <xdr:sp macro="" textlink="">
      <xdr:nvSpPr>
        <xdr:cNvPr id="10" name="正方形/長方形 9"/>
        <xdr:cNvSpPr/>
      </xdr:nvSpPr>
      <xdr:spPr>
        <a:xfrm>
          <a:off x="3653118" y="52084941"/>
          <a:ext cx="2768363" cy="101563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ja-JP" altLang="en-US" sz="1400">
              <a:solidFill>
                <a:sysClr val="windowText" lastClr="000000"/>
              </a:solidFill>
            </a:rPr>
            <a:t>６０百万円</a:t>
          </a:r>
        </a:p>
      </xdr:txBody>
    </xdr:sp>
    <xdr:clientData/>
  </xdr:twoCellAnchor>
  <xdr:twoCellAnchor>
    <xdr:from>
      <xdr:col>22</xdr:col>
      <xdr:colOff>123264</xdr:colOff>
      <xdr:row>143</xdr:row>
      <xdr:rowOff>156882</xdr:rowOff>
    </xdr:from>
    <xdr:to>
      <xdr:col>33</xdr:col>
      <xdr:colOff>177974</xdr:colOff>
      <xdr:row>144</xdr:row>
      <xdr:rowOff>313108</xdr:rowOff>
    </xdr:to>
    <xdr:sp macro="" textlink="">
      <xdr:nvSpPr>
        <xdr:cNvPr id="11" name="大かっこ 10"/>
        <xdr:cNvSpPr/>
      </xdr:nvSpPr>
      <xdr:spPr>
        <a:xfrm>
          <a:off x="4067735" y="53205529"/>
          <a:ext cx="2026945" cy="50360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林野</a:t>
          </a:r>
          <a:r>
            <a:rPr kumimoji="1" lang="ja-JP" altLang="ja-JP" sz="1100">
              <a:solidFill>
                <a:schemeClr val="tx1"/>
              </a:solidFill>
              <a:effectLst/>
              <a:latin typeface="+mn-lt"/>
              <a:ea typeface="+mn-ea"/>
              <a:cs typeface="+mn-cs"/>
            </a:rPr>
            <a:t>庁へ移替え）</a:t>
          </a:r>
          <a:endParaRPr lang="ja-JP" altLang="en-US"/>
        </a:p>
      </xdr:txBody>
    </xdr:sp>
    <xdr:clientData/>
  </xdr:twoCellAnchor>
  <xdr:twoCellAnchor>
    <xdr:from>
      <xdr:col>27</xdr:col>
      <xdr:colOff>112060</xdr:colOff>
      <xdr:row>145</xdr:row>
      <xdr:rowOff>100852</xdr:rowOff>
    </xdr:from>
    <xdr:to>
      <xdr:col>29</xdr:col>
      <xdr:colOff>77164</xdr:colOff>
      <xdr:row>147</xdr:row>
      <xdr:rowOff>300222</xdr:rowOff>
    </xdr:to>
    <xdr:sp macro="" textlink="">
      <xdr:nvSpPr>
        <xdr:cNvPr id="12" name="下矢印 11"/>
        <xdr:cNvSpPr/>
      </xdr:nvSpPr>
      <xdr:spPr>
        <a:xfrm>
          <a:off x="4953001" y="53844264"/>
          <a:ext cx="323692" cy="894134"/>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56030</xdr:colOff>
      <xdr:row>148</xdr:row>
      <xdr:rowOff>201703</xdr:rowOff>
    </xdr:from>
    <xdr:to>
      <xdr:col>35</xdr:col>
      <xdr:colOff>144494</xdr:colOff>
      <xdr:row>153</xdr:row>
      <xdr:rowOff>1584</xdr:rowOff>
    </xdr:to>
    <xdr:sp macro="" textlink="">
      <xdr:nvSpPr>
        <xdr:cNvPr id="13" name="正方形/長方形 12"/>
        <xdr:cNvSpPr/>
      </xdr:nvSpPr>
      <xdr:spPr>
        <a:xfrm>
          <a:off x="3641912" y="54987262"/>
          <a:ext cx="2777876" cy="153679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林野庁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３５百万円</a:t>
          </a:r>
        </a:p>
      </xdr:txBody>
    </xdr:sp>
    <xdr:clientData/>
  </xdr:twoCellAnchor>
  <xdr:twoCellAnchor>
    <xdr:from>
      <xdr:col>27</xdr:col>
      <xdr:colOff>112059</xdr:colOff>
      <xdr:row>153</xdr:row>
      <xdr:rowOff>291350</xdr:rowOff>
    </xdr:from>
    <xdr:to>
      <xdr:col>29</xdr:col>
      <xdr:colOff>67860</xdr:colOff>
      <xdr:row>156</xdr:row>
      <xdr:rowOff>154122</xdr:rowOff>
    </xdr:to>
    <xdr:sp macro="" textlink="">
      <xdr:nvSpPr>
        <xdr:cNvPr id="14" name="下矢印 13"/>
        <xdr:cNvSpPr/>
      </xdr:nvSpPr>
      <xdr:spPr>
        <a:xfrm>
          <a:off x="4953000" y="56813821"/>
          <a:ext cx="314389" cy="904919"/>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112059</xdr:colOff>
      <xdr:row>157</xdr:row>
      <xdr:rowOff>257734</xdr:rowOff>
    </xdr:from>
    <xdr:ext cx="646331" cy="292452"/>
    <xdr:sp macro="" textlink="">
      <xdr:nvSpPr>
        <xdr:cNvPr id="18" name="テキスト ボックス 17"/>
        <xdr:cNvSpPr txBox="1"/>
      </xdr:nvSpPr>
      <xdr:spPr>
        <a:xfrm>
          <a:off x="4773706" y="58169734"/>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委託</a:t>
          </a:r>
          <a:r>
            <a:rPr kumimoji="1" lang="en-US" altLang="ja-JP" sz="1200"/>
            <a:t>】</a:t>
          </a:r>
          <a:endParaRPr kumimoji="1" lang="ja-JP" altLang="en-US" sz="1200"/>
        </a:p>
      </xdr:txBody>
    </xdr:sp>
    <xdr:clientData/>
  </xdr:oneCellAnchor>
  <xdr:twoCellAnchor>
    <xdr:from>
      <xdr:col>20</xdr:col>
      <xdr:colOff>78441</xdr:colOff>
      <xdr:row>158</xdr:row>
      <xdr:rowOff>235323</xdr:rowOff>
    </xdr:from>
    <xdr:to>
      <xdr:col>35</xdr:col>
      <xdr:colOff>165067</xdr:colOff>
      <xdr:row>162</xdr:row>
      <xdr:rowOff>301180</xdr:rowOff>
    </xdr:to>
    <xdr:sp macro="" textlink="">
      <xdr:nvSpPr>
        <xdr:cNvPr id="19" name="正方形/長方形 18"/>
        <xdr:cNvSpPr/>
      </xdr:nvSpPr>
      <xdr:spPr>
        <a:xfrm>
          <a:off x="3664323" y="58494705"/>
          <a:ext cx="2776038" cy="1455387"/>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：被災県</a:t>
          </a:r>
          <a:endParaRPr kumimoji="1" lang="en-US" altLang="ja-JP" sz="1400">
            <a:solidFill>
              <a:sysClr val="windowText" lastClr="000000"/>
            </a:solidFill>
          </a:endParaRPr>
        </a:p>
        <a:p>
          <a:pPr algn="ctr"/>
          <a:r>
            <a:rPr kumimoji="1" lang="ja-JP" altLang="en-US" sz="1400">
              <a:solidFill>
                <a:sysClr val="windowText" lastClr="000000"/>
              </a:solidFill>
            </a:rPr>
            <a:t>（岩手県、宮城県、福島県）</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３５百万円</a:t>
          </a:r>
        </a:p>
      </xdr:txBody>
    </xdr:sp>
    <xdr:clientData/>
  </xdr:twoCellAnchor>
  <xdr:twoCellAnchor>
    <xdr:from>
      <xdr:col>16</xdr:col>
      <xdr:colOff>0</xdr:colOff>
      <xdr:row>163</xdr:row>
      <xdr:rowOff>168086</xdr:rowOff>
    </xdr:from>
    <xdr:to>
      <xdr:col>41</xdr:col>
      <xdr:colOff>25049</xdr:colOff>
      <xdr:row>165</xdr:row>
      <xdr:rowOff>332086</xdr:rowOff>
    </xdr:to>
    <xdr:sp macro="" textlink="">
      <xdr:nvSpPr>
        <xdr:cNvPr id="20" name="大かっこ 19"/>
        <xdr:cNvSpPr/>
      </xdr:nvSpPr>
      <xdr:spPr>
        <a:xfrm>
          <a:off x="2868706" y="60164380"/>
          <a:ext cx="4507402" cy="85876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① 保安林の指定・解除を迅速に行うために必要な調査</a:t>
          </a:r>
          <a:endParaRPr lang="ja-JP"/>
        </a:p>
        <a:p>
          <a:pPr>
            <a:lnSpc>
              <a:spcPts val="1300"/>
            </a:lnSpc>
          </a:pPr>
          <a:r>
            <a:rPr kumimoji="1" lang="ja-JP" altLang="en-US" sz="1100">
              <a:solidFill>
                <a:schemeClr val="tx1"/>
              </a:solidFill>
              <a:latin typeface="+mn-lt"/>
              <a:ea typeface="+mn-ea"/>
              <a:cs typeface="+mn-cs"/>
            </a:rPr>
            <a:t>　② 除染等を実施した保安林の現況確認 </a:t>
          </a:r>
          <a:endParaRPr lang="ja-JP"/>
        </a:p>
        <a:p>
          <a:pPr algn="l">
            <a:lnSpc>
              <a:spcPts val="1300"/>
            </a:lnSpc>
          </a:pPr>
          <a:r>
            <a:rPr kumimoji="1" lang="ja-JP" altLang="en-US" sz="1100">
              <a:solidFill>
                <a:schemeClr val="tx1"/>
              </a:solidFill>
              <a:latin typeface="+mn-lt"/>
              <a:ea typeface="+mn-ea"/>
              <a:cs typeface="+mn-cs"/>
            </a:rPr>
            <a:t>　③ 海岸部の保安林指定適地の現地調査　等</a:t>
          </a:r>
          <a:endParaRPr lang="ja-JP"/>
        </a:p>
      </xdr:txBody>
    </xdr:sp>
    <xdr:clientData/>
  </xdr:twoCellAnchor>
  <xdr:twoCellAnchor>
    <xdr:from>
      <xdr:col>27</xdr:col>
      <xdr:colOff>100852</xdr:colOff>
      <xdr:row>166</xdr:row>
      <xdr:rowOff>280147</xdr:rowOff>
    </xdr:from>
    <xdr:to>
      <xdr:col>29</xdr:col>
      <xdr:colOff>80025</xdr:colOff>
      <xdr:row>169</xdr:row>
      <xdr:rowOff>134891</xdr:rowOff>
    </xdr:to>
    <xdr:sp macro="" textlink="">
      <xdr:nvSpPr>
        <xdr:cNvPr id="21" name="下矢印 20"/>
        <xdr:cNvSpPr/>
      </xdr:nvSpPr>
      <xdr:spPr>
        <a:xfrm>
          <a:off x="4941793" y="61318588"/>
          <a:ext cx="337761" cy="896891"/>
        </a:xfrm>
        <a:prstGeom prst="downArrow">
          <a:avLst>
            <a:gd name="adj1" fmla="val 50000"/>
            <a:gd name="adj2" fmla="val 7745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33618</xdr:colOff>
      <xdr:row>170</xdr:row>
      <xdr:rowOff>33614</xdr:rowOff>
    </xdr:from>
    <xdr:ext cx="800219" cy="292452"/>
    <xdr:sp macro="" textlink="">
      <xdr:nvSpPr>
        <xdr:cNvPr id="23" name="テキスト ボックス 22"/>
        <xdr:cNvSpPr txBox="1"/>
      </xdr:nvSpPr>
      <xdr:spPr>
        <a:xfrm>
          <a:off x="4695265" y="62461585"/>
          <a:ext cx="80021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再委託</a:t>
          </a:r>
          <a:r>
            <a:rPr kumimoji="1" lang="en-US" altLang="ja-JP" sz="1200"/>
            <a:t>】</a:t>
          </a:r>
          <a:endParaRPr kumimoji="1" lang="ja-JP" altLang="en-US" sz="1200"/>
        </a:p>
      </xdr:txBody>
    </xdr:sp>
    <xdr:clientData/>
  </xdr:oneCellAnchor>
  <xdr:twoCellAnchor>
    <xdr:from>
      <xdr:col>19</xdr:col>
      <xdr:colOff>100853</xdr:colOff>
      <xdr:row>171</xdr:row>
      <xdr:rowOff>44820</xdr:rowOff>
    </xdr:from>
    <xdr:to>
      <xdr:col>37</xdr:col>
      <xdr:colOff>67429</xdr:colOff>
      <xdr:row>173</xdr:row>
      <xdr:rowOff>210597</xdr:rowOff>
    </xdr:to>
    <xdr:sp macro="" textlink="">
      <xdr:nvSpPr>
        <xdr:cNvPr id="24" name="正方形/長方形 23"/>
        <xdr:cNvSpPr/>
      </xdr:nvSpPr>
      <xdr:spPr>
        <a:xfrm>
          <a:off x="3507441" y="62820173"/>
          <a:ext cx="3193870" cy="1510483"/>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：再委託先</a:t>
          </a:r>
          <a:endParaRPr kumimoji="1" lang="en-US" altLang="ja-JP" sz="1400">
            <a:solidFill>
              <a:sysClr val="windowText" lastClr="000000"/>
            </a:solidFill>
          </a:endParaRPr>
        </a:p>
        <a:p>
          <a:pPr algn="ctr"/>
          <a:r>
            <a:rPr kumimoji="1" lang="ja-JP" altLang="en-US" sz="1400">
              <a:solidFill>
                <a:sysClr val="windowText" lastClr="000000"/>
              </a:solidFill>
            </a:rPr>
            <a:t>（民間法人等）</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２２</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16</xdr:col>
      <xdr:colOff>11202</xdr:colOff>
      <xdr:row>173</xdr:row>
      <xdr:rowOff>425821</xdr:rowOff>
    </xdr:from>
    <xdr:to>
      <xdr:col>41</xdr:col>
      <xdr:colOff>57705</xdr:colOff>
      <xdr:row>174</xdr:row>
      <xdr:rowOff>326688</xdr:rowOff>
    </xdr:to>
    <xdr:sp macro="" textlink="">
      <xdr:nvSpPr>
        <xdr:cNvPr id="26" name="大かっこ 25"/>
        <xdr:cNvSpPr/>
      </xdr:nvSpPr>
      <xdr:spPr>
        <a:xfrm>
          <a:off x="2879908" y="64545880"/>
          <a:ext cx="4528856" cy="5732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latin typeface="+mn-lt"/>
              <a:ea typeface="+mn-ea"/>
              <a:cs typeface="+mn-cs"/>
            </a:rPr>
            <a:t>　保安林の現況調査等の業務の一部を再委託して実施する場合がある</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90" zoomScaleNormal="75" zoomScaleSheetLayoutView="90" zoomScalePageLayoutView="85"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07" t="s">
        <v>377</v>
      </c>
      <c r="AR2" s="707"/>
      <c r="AS2" s="59" t="str">
        <f>IF(OR(AQ2="　", AQ2=""), "", "-")</f>
        <v/>
      </c>
      <c r="AT2" s="708">
        <v>163</v>
      </c>
      <c r="AU2" s="708"/>
      <c r="AV2" s="60" t="str">
        <f>IF(AW2="", "", "-")</f>
        <v/>
      </c>
      <c r="AW2" s="709"/>
      <c r="AX2" s="709"/>
    </row>
    <row r="3" spans="1:50" ht="21" customHeight="1" thickBot="1" x14ac:dyDescent="0.2">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379</v>
      </c>
      <c r="AK3" s="664"/>
      <c r="AL3" s="664"/>
      <c r="AM3" s="664"/>
      <c r="AN3" s="664"/>
      <c r="AO3" s="664"/>
      <c r="AP3" s="664"/>
      <c r="AQ3" s="664"/>
      <c r="AR3" s="664"/>
      <c r="AS3" s="664"/>
      <c r="AT3" s="664"/>
      <c r="AU3" s="664"/>
      <c r="AV3" s="664"/>
      <c r="AW3" s="664"/>
      <c r="AX3" s="36" t="s">
        <v>91</v>
      </c>
    </row>
    <row r="4" spans="1:50" ht="24.75" customHeight="1" x14ac:dyDescent="0.15">
      <c r="A4" s="455" t="s">
        <v>30</v>
      </c>
      <c r="B4" s="456"/>
      <c r="C4" s="456"/>
      <c r="D4" s="456"/>
      <c r="E4" s="456"/>
      <c r="F4" s="456"/>
      <c r="G4" s="429" t="s">
        <v>387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78" t="s">
        <v>95</v>
      </c>
      <c r="H5" s="636"/>
      <c r="I5" s="636"/>
      <c r="J5" s="636"/>
      <c r="K5" s="636"/>
      <c r="L5" s="636"/>
      <c r="M5" s="679" t="s">
        <v>92</v>
      </c>
      <c r="N5" s="680"/>
      <c r="O5" s="680"/>
      <c r="P5" s="680"/>
      <c r="Q5" s="680"/>
      <c r="R5" s="681"/>
      <c r="S5" s="635" t="s">
        <v>99</v>
      </c>
      <c r="T5" s="636"/>
      <c r="U5" s="636"/>
      <c r="V5" s="636"/>
      <c r="W5" s="636"/>
      <c r="X5" s="637"/>
      <c r="Y5" s="446" t="s">
        <v>3</v>
      </c>
      <c r="Z5" s="447"/>
      <c r="AA5" s="447"/>
      <c r="AB5" s="447"/>
      <c r="AC5" s="447"/>
      <c r="AD5" s="448"/>
      <c r="AE5" s="449" t="s">
        <v>385</v>
      </c>
      <c r="AF5" s="450"/>
      <c r="AG5" s="450"/>
      <c r="AH5" s="450"/>
      <c r="AI5" s="450"/>
      <c r="AJ5" s="450"/>
      <c r="AK5" s="450"/>
      <c r="AL5" s="450"/>
      <c r="AM5" s="450"/>
      <c r="AN5" s="450"/>
      <c r="AO5" s="450"/>
      <c r="AP5" s="451"/>
      <c r="AQ5" s="452" t="s">
        <v>386</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390</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390</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59" t="s">
        <v>308</v>
      </c>
      <c r="B8" s="660"/>
      <c r="C8" s="660"/>
      <c r="D8" s="660"/>
      <c r="E8" s="660"/>
      <c r="F8" s="661"/>
      <c r="G8" s="656" t="str">
        <f>入力規則等!A26</f>
        <v>国土強靭化</v>
      </c>
      <c r="H8" s="657"/>
      <c r="I8" s="657"/>
      <c r="J8" s="657"/>
      <c r="K8" s="657"/>
      <c r="L8" s="657"/>
      <c r="M8" s="657"/>
      <c r="N8" s="657"/>
      <c r="O8" s="657"/>
      <c r="P8" s="657"/>
      <c r="Q8" s="657"/>
      <c r="R8" s="657"/>
      <c r="S8" s="657"/>
      <c r="T8" s="657"/>
      <c r="U8" s="657"/>
      <c r="V8" s="657"/>
      <c r="W8" s="657"/>
      <c r="X8" s="658"/>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t="s">
        <v>382</v>
      </c>
      <c r="Q13" s="176"/>
      <c r="R13" s="176"/>
      <c r="S13" s="176"/>
      <c r="T13" s="176"/>
      <c r="U13" s="176"/>
      <c r="V13" s="177"/>
      <c r="W13" s="175">
        <v>30</v>
      </c>
      <c r="X13" s="176"/>
      <c r="Y13" s="176"/>
      <c r="Z13" s="176"/>
      <c r="AA13" s="176"/>
      <c r="AB13" s="176"/>
      <c r="AC13" s="177"/>
      <c r="AD13" s="175">
        <v>60</v>
      </c>
      <c r="AE13" s="176"/>
      <c r="AF13" s="176"/>
      <c r="AG13" s="176"/>
      <c r="AH13" s="176"/>
      <c r="AI13" s="176"/>
      <c r="AJ13" s="177"/>
      <c r="AK13" s="175">
        <v>38</v>
      </c>
      <c r="AL13" s="176"/>
      <c r="AM13" s="176"/>
      <c r="AN13" s="176"/>
      <c r="AO13" s="176"/>
      <c r="AP13" s="176"/>
      <c r="AQ13" s="177"/>
      <c r="AR13" s="189" t="s">
        <v>393</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51" t="s">
        <v>22</v>
      </c>
      <c r="J18" s="652"/>
      <c r="K18" s="652"/>
      <c r="L18" s="652"/>
      <c r="M18" s="652"/>
      <c r="N18" s="652"/>
      <c r="O18" s="653"/>
      <c r="P18" s="673">
        <f>SUM(P13:V17)</f>
        <v>0</v>
      </c>
      <c r="Q18" s="674"/>
      <c r="R18" s="674"/>
      <c r="S18" s="674"/>
      <c r="T18" s="674"/>
      <c r="U18" s="674"/>
      <c r="V18" s="675"/>
      <c r="W18" s="673">
        <f>SUM(W13:AC17)</f>
        <v>30</v>
      </c>
      <c r="X18" s="674"/>
      <c r="Y18" s="674"/>
      <c r="Z18" s="674"/>
      <c r="AA18" s="674"/>
      <c r="AB18" s="674"/>
      <c r="AC18" s="675"/>
      <c r="AD18" s="673">
        <f t="shared" ref="AD18" si="0">SUM(AD13:AJ17)</f>
        <v>60</v>
      </c>
      <c r="AE18" s="674"/>
      <c r="AF18" s="674"/>
      <c r="AG18" s="674"/>
      <c r="AH18" s="674"/>
      <c r="AI18" s="674"/>
      <c r="AJ18" s="675"/>
      <c r="AK18" s="673">
        <f t="shared" ref="AK18" si="1">SUM(AK13:AQ17)</f>
        <v>38</v>
      </c>
      <c r="AL18" s="674"/>
      <c r="AM18" s="674"/>
      <c r="AN18" s="674"/>
      <c r="AO18" s="674"/>
      <c r="AP18" s="674"/>
      <c r="AQ18" s="675"/>
      <c r="AR18" s="673">
        <f t="shared" ref="AR18" si="2">SUM(AR13:AX17)</f>
        <v>0</v>
      </c>
      <c r="AS18" s="674"/>
      <c r="AT18" s="674"/>
      <c r="AU18" s="674"/>
      <c r="AV18" s="674"/>
      <c r="AW18" s="674"/>
      <c r="AX18" s="676"/>
    </row>
    <row r="19" spans="1:50" ht="24.75" customHeight="1" x14ac:dyDescent="0.15">
      <c r="A19" s="397"/>
      <c r="B19" s="398"/>
      <c r="C19" s="398"/>
      <c r="D19" s="398"/>
      <c r="E19" s="398"/>
      <c r="F19" s="399"/>
      <c r="G19" s="671" t="s">
        <v>10</v>
      </c>
      <c r="H19" s="672"/>
      <c r="I19" s="672"/>
      <c r="J19" s="672"/>
      <c r="K19" s="672"/>
      <c r="L19" s="672"/>
      <c r="M19" s="672"/>
      <c r="N19" s="672"/>
      <c r="O19" s="672"/>
      <c r="P19" s="175" t="s">
        <v>382</v>
      </c>
      <c r="Q19" s="176"/>
      <c r="R19" s="176"/>
      <c r="S19" s="176"/>
      <c r="T19" s="176"/>
      <c r="U19" s="176"/>
      <c r="V19" s="177"/>
      <c r="W19" s="175">
        <v>29</v>
      </c>
      <c r="X19" s="176"/>
      <c r="Y19" s="176"/>
      <c r="Z19" s="176"/>
      <c r="AA19" s="176"/>
      <c r="AB19" s="176"/>
      <c r="AC19" s="177"/>
      <c r="AD19" s="175">
        <v>35</v>
      </c>
      <c r="AE19" s="176"/>
      <c r="AF19" s="176"/>
      <c r="AG19" s="176"/>
      <c r="AH19" s="176"/>
      <c r="AI19" s="176"/>
      <c r="AJ19" s="177"/>
      <c r="AK19" s="649"/>
      <c r="AL19" s="649"/>
      <c r="AM19" s="649"/>
      <c r="AN19" s="649"/>
      <c r="AO19" s="649"/>
      <c r="AP19" s="649"/>
      <c r="AQ19" s="649"/>
      <c r="AR19" s="649"/>
      <c r="AS19" s="649"/>
      <c r="AT19" s="649"/>
      <c r="AU19" s="649"/>
      <c r="AV19" s="649"/>
      <c r="AW19" s="649"/>
      <c r="AX19" s="650"/>
    </row>
    <row r="20" spans="1:50" ht="24.75" customHeight="1" x14ac:dyDescent="0.15">
      <c r="A20" s="494"/>
      <c r="B20" s="495"/>
      <c r="C20" s="495"/>
      <c r="D20" s="495"/>
      <c r="E20" s="495"/>
      <c r="F20" s="496"/>
      <c r="G20" s="671" t="s">
        <v>11</v>
      </c>
      <c r="H20" s="672"/>
      <c r="I20" s="672"/>
      <c r="J20" s="672"/>
      <c r="K20" s="672"/>
      <c r="L20" s="672"/>
      <c r="M20" s="672"/>
      <c r="N20" s="672"/>
      <c r="O20" s="672"/>
      <c r="P20" s="677" t="str">
        <f>IF(P18=0, "-", P19/P18)</f>
        <v>-</v>
      </c>
      <c r="Q20" s="677"/>
      <c r="R20" s="677"/>
      <c r="S20" s="677"/>
      <c r="T20" s="677"/>
      <c r="U20" s="677"/>
      <c r="V20" s="677"/>
      <c r="W20" s="677">
        <f>IF(W18=0, "-", W19/W18)</f>
        <v>0.96666666666666667</v>
      </c>
      <c r="X20" s="677"/>
      <c r="Y20" s="677"/>
      <c r="Z20" s="677"/>
      <c r="AA20" s="677"/>
      <c r="AB20" s="677"/>
      <c r="AC20" s="677"/>
      <c r="AD20" s="677">
        <f>IF(AD18=0, "-", AD19/AD18)</f>
        <v>0.58333333333333337</v>
      </c>
      <c r="AE20" s="677"/>
      <c r="AF20" s="677"/>
      <c r="AG20" s="677"/>
      <c r="AH20" s="677"/>
      <c r="AI20" s="677"/>
      <c r="AJ20" s="677"/>
      <c r="AK20" s="649"/>
      <c r="AL20" s="649"/>
      <c r="AM20" s="649"/>
      <c r="AN20" s="649"/>
      <c r="AO20" s="649"/>
      <c r="AP20" s="649"/>
      <c r="AQ20" s="649"/>
      <c r="AR20" s="649"/>
      <c r="AS20" s="649"/>
      <c r="AT20" s="649"/>
      <c r="AU20" s="649"/>
      <c r="AV20" s="649"/>
      <c r="AW20" s="649"/>
      <c r="AX20" s="65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419</v>
      </c>
      <c r="H23" s="75"/>
      <c r="I23" s="75"/>
      <c r="J23" s="75"/>
      <c r="K23" s="75"/>
      <c r="L23" s="75"/>
      <c r="M23" s="75"/>
      <c r="N23" s="75"/>
      <c r="O23" s="76"/>
      <c r="P23" s="219" t="s">
        <v>418</v>
      </c>
      <c r="Q23" s="235"/>
      <c r="R23" s="235"/>
      <c r="S23" s="235"/>
      <c r="T23" s="235"/>
      <c r="U23" s="235"/>
      <c r="V23" s="235"/>
      <c r="W23" s="235"/>
      <c r="X23" s="236"/>
      <c r="Y23" s="228" t="s">
        <v>14</v>
      </c>
      <c r="Z23" s="229"/>
      <c r="AA23" s="230"/>
      <c r="AB23" s="167"/>
      <c r="AC23" s="168"/>
      <c r="AD23" s="168"/>
      <c r="AE23" s="88"/>
      <c r="AF23" s="89"/>
      <c r="AG23" s="89"/>
      <c r="AH23" s="89"/>
      <c r="AI23" s="90"/>
      <c r="AJ23" s="88">
        <v>25</v>
      </c>
      <c r="AK23" s="89"/>
      <c r="AL23" s="89"/>
      <c r="AM23" s="89"/>
      <c r="AN23" s="90"/>
      <c r="AO23" s="88">
        <v>25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45"/>
      <c r="AC24" s="197"/>
      <c r="AD24" s="197"/>
      <c r="AE24" s="88"/>
      <c r="AF24" s="89"/>
      <c r="AG24" s="89"/>
      <c r="AH24" s="89"/>
      <c r="AI24" s="90"/>
      <c r="AJ24" s="88">
        <v>30</v>
      </c>
      <c r="AK24" s="89"/>
      <c r="AL24" s="89"/>
      <c r="AM24" s="89"/>
      <c r="AN24" s="90"/>
      <c r="AO24" s="88">
        <v>30</v>
      </c>
      <c r="AP24" s="89"/>
      <c r="AQ24" s="89"/>
      <c r="AR24" s="89"/>
      <c r="AS24" s="90"/>
      <c r="AT24" s="88">
        <v>30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c r="AF25" s="89"/>
      <c r="AG25" s="89"/>
      <c r="AH25" s="89"/>
      <c r="AI25" s="90"/>
      <c r="AJ25" s="88">
        <v>83</v>
      </c>
      <c r="AK25" s="89"/>
      <c r="AL25" s="89"/>
      <c r="AM25" s="89"/>
      <c r="AN25" s="90"/>
      <c r="AO25" s="88">
        <v>83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5"/>
      <c r="R28" s="235"/>
      <c r="S28" s="235"/>
      <c r="T28" s="235"/>
      <c r="U28" s="235"/>
      <c r="V28" s="235"/>
      <c r="W28" s="235"/>
      <c r="X28" s="236"/>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4"/>
      <c r="H33" s="75"/>
      <c r="I33" s="75"/>
      <c r="J33" s="75"/>
      <c r="K33" s="75"/>
      <c r="L33" s="75"/>
      <c r="M33" s="75"/>
      <c r="N33" s="75"/>
      <c r="O33" s="76"/>
      <c r="P33" s="219"/>
      <c r="Q33" s="235"/>
      <c r="R33" s="235"/>
      <c r="S33" s="235"/>
      <c r="T33" s="235"/>
      <c r="U33" s="235"/>
      <c r="V33" s="235"/>
      <c r="W33" s="235"/>
      <c r="X33" s="236"/>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8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2"/>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46"/>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82"/>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47"/>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82"/>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48"/>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8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2"/>
      <c r="B54" s="100"/>
      <c r="C54" s="100"/>
      <c r="D54" s="100"/>
      <c r="E54" s="100"/>
      <c r="F54" s="101"/>
      <c r="G54" s="629"/>
      <c r="H54" s="235"/>
      <c r="I54" s="235"/>
      <c r="J54" s="235"/>
      <c r="K54" s="235"/>
      <c r="L54" s="235"/>
      <c r="M54" s="235"/>
      <c r="N54" s="235"/>
      <c r="O54" s="236"/>
      <c r="P54" s="219"/>
      <c r="Q54" s="220"/>
      <c r="R54" s="220"/>
      <c r="S54" s="220"/>
      <c r="T54" s="220"/>
      <c r="U54" s="220"/>
      <c r="V54" s="220"/>
      <c r="W54" s="220"/>
      <c r="X54" s="221"/>
      <c r="Y54" s="603" t="s">
        <v>86</v>
      </c>
      <c r="Z54" s="604"/>
      <c r="AA54" s="605"/>
      <c r="AB54" s="606"/>
      <c r="AC54" s="607"/>
      <c r="AD54" s="60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2"/>
      <c r="B55" s="100"/>
      <c r="C55" s="100"/>
      <c r="D55" s="100"/>
      <c r="E55" s="100"/>
      <c r="F55" s="101"/>
      <c r="G55" s="630"/>
      <c r="H55" s="237"/>
      <c r="I55" s="237"/>
      <c r="J55" s="237"/>
      <c r="K55" s="237"/>
      <c r="L55" s="237"/>
      <c r="M55" s="237"/>
      <c r="N55" s="237"/>
      <c r="O55" s="238"/>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82"/>
      <c r="B56" s="103"/>
      <c r="C56" s="103"/>
      <c r="D56" s="103"/>
      <c r="E56" s="103"/>
      <c r="F56" s="104"/>
      <c r="G56" s="631"/>
      <c r="H56" s="239"/>
      <c r="I56" s="239"/>
      <c r="J56" s="239"/>
      <c r="K56" s="239"/>
      <c r="L56" s="239"/>
      <c r="M56" s="239"/>
      <c r="N56" s="239"/>
      <c r="O56" s="240"/>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2"/>
      <c r="B59" s="100"/>
      <c r="C59" s="100"/>
      <c r="D59" s="100"/>
      <c r="E59" s="100"/>
      <c r="F59" s="101"/>
      <c r="G59" s="629"/>
      <c r="H59" s="235"/>
      <c r="I59" s="235"/>
      <c r="J59" s="235"/>
      <c r="K59" s="235"/>
      <c r="L59" s="235"/>
      <c r="M59" s="235"/>
      <c r="N59" s="235"/>
      <c r="O59" s="236"/>
      <c r="P59" s="219"/>
      <c r="Q59" s="220"/>
      <c r="R59" s="220"/>
      <c r="S59" s="220"/>
      <c r="T59" s="220"/>
      <c r="U59" s="220"/>
      <c r="V59" s="220"/>
      <c r="W59" s="220"/>
      <c r="X59" s="221"/>
      <c r="Y59" s="603" t="s">
        <v>86</v>
      </c>
      <c r="Z59" s="604"/>
      <c r="AA59" s="605"/>
      <c r="AB59" s="607"/>
      <c r="AC59" s="607"/>
      <c r="AD59" s="60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2"/>
      <c r="B60" s="100"/>
      <c r="C60" s="100"/>
      <c r="D60" s="100"/>
      <c r="E60" s="100"/>
      <c r="F60" s="101"/>
      <c r="G60" s="630"/>
      <c r="H60" s="237"/>
      <c r="I60" s="237"/>
      <c r="J60" s="237"/>
      <c r="K60" s="237"/>
      <c r="L60" s="237"/>
      <c r="M60" s="237"/>
      <c r="N60" s="237"/>
      <c r="O60" s="238"/>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82"/>
      <c r="B61" s="103"/>
      <c r="C61" s="103"/>
      <c r="D61" s="103"/>
      <c r="E61" s="103"/>
      <c r="F61" s="104"/>
      <c r="G61" s="631"/>
      <c r="H61" s="239"/>
      <c r="I61" s="239"/>
      <c r="J61" s="239"/>
      <c r="K61" s="239"/>
      <c r="L61" s="239"/>
      <c r="M61" s="239"/>
      <c r="N61" s="239"/>
      <c r="O61" s="240"/>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2"/>
      <c r="B64" s="100"/>
      <c r="C64" s="100"/>
      <c r="D64" s="100"/>
      <c r="E64" s="100"/>
      <c r="F64" s="101"/>
      <c r="G64" s="629"/>
      <c r="H64" s="235"/>
      <c r="I64" s="235"/>
      <c r="J64" s="235"/>
      <c r="K64" s="235"/>
      <c r="L64" s="235"/>
      <c r="M64" s="235"/>
      <c r="N64" s="235"/>
      <c r="O64" s="236"/>
      <c r="P64" s="219"/>
      <c r="Q64" s="220"/>
      <c r="R64" s="220"/>
      <c r="S64" s="220"/>
      <c r="T64" s="220"/>
      <c r="U64" s="220"/>
      <c r="V64" s="220"/>
      <c r="W64" s="220"/>
      <c r="X64" s="221"/>
      <c r="Y64" s="603" t="s">
        <v>86</v>
      </c>
      <c r="Z64" s="604"/>
      <c r="AA64" s="605"/>
      <c r="AB64" s="607"/>
      <c r="AC64" s="607"/>
      <c r="AD64" s="60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2"/>
      <c r="B65" s="100"/>
      <c r="C65" s="100"/>
      <c r="D65" s="100"/>
      <c r="E65" s="100"/>
      <c r="F65" s="101"/>
      <c r="G65" s="630"/>
      <c r="H65" s="237"/>
      <c r="I65" s="237"/>
      <c r="J65" s="237"/>
      <c r="K65" s="237"/>
      <c r="L65" s="237"/>
      <c r="M65" s="237"/>
      <c r="N65" s="237"/>
      <c r="O65" s="238"/>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83"/>
      <c r="B66" s="103"/>
      <c r="C66" s="103"/>
      <c r="D66" s="103"/>
      <c r="E66" s="103"/>
      <c r="F66" s="104"/>
      <c r="G66" s="631"/>
      <c r="H66" s="239"/>
      <c r="I66" s="239"/>
      <c r="J66" s="239"/>
      <c r="K66" s="239"/>
      <c r="L66" s="239"/>
      <c r="M66" s="239"/>
      <c r="N66" s="239"/>
      <c r="O66" s="240"/>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9" t="s">
        <v>88</v>
      </c>
      <c r="B67" s="530"/>
      <c r="C67" s="530"/>
      <c r="D67" s="530"/>
      <c r="E67" s="530"/>
      <c r="F67" s="531"/>
      <c r="G67" s="632" t="s">
        <v>84</v>
      </c>
      <c r="H67" s="632"/>
      <c r="I67" s="632"/>
      <c r="J67" s="632"/>
      <c r="K67" s="632"/>
      <c r="L67" s="632"/>
      <c r="M67" s="632"/>
      <c r="N67" s="632"/>
      <c r="O67" s="632"/>
      <c r="P67" s="632"/>
      <c r="Q67" s="632"/>
      <c r="R67" s="632"/>
      <c r="S67" s="632"/>
      <c r="T67" s="632"/>
      <c r="U67" s="632"/>
      <c r="V67" s="632"/>
      <c r="W67" s="632"/>
      <c r="X67" s="63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32"/>
      <c r="B68" s="533"/>
      <c r="C68" s="533"/>
      <c r="D68" s="533"/>
      <c r="E68" s="533"/>
      <c r="F68" s="534"/>
      <c r="G68" s="523" t="s">
        <v>394</v>
      </c>
      <c r="H68" s="524"/>
      <c r="I68" s="524"/>
      <c r="J68" s="524"/>
      <c r="K68" s="524"/>
      <c r="L68" s="524"/>
      <c r="M68" s="524"/>
      <c r="N68" s="524"/>
      <c r="O68" s="524"/>
      <c r="P68" s="524"/>
      <c r="Q68" s="524"/>
      <c r="R68" s="524"/>
      <c r="S68" s="524"/>
      <c r="T68" s="524"/>
      <c r="U68" s="524"/>
      <c r="V68" s="524"/>
      <c r="W68" s="524"/>
      <c r="X68" s="525"/>
      <c r="Y68" s="642" t="s">
        <v>66</v>
      </c>
      <c r="Z68" s="643"/>
      <c r="AA68" s="644"/>
      <c r="AB68" s="111"/>
      <c r="AC68" s="112"/>
      <c r="AD68" s="113"/>
      <c r="AE68" s="88"/>
      <c r="AF68" s="89"/>
      <c r="AG68" s="89"/>
      <c r="AH68" s="89"/>
      <c r="AI68" s="90"/>
      <c r="AJ68" s="231">
        <v>278</v>
      </c>
      <c r="AK68" s="231"/>
      <c r="AL68" s="231"/>
      <c r="AM68" s="231"/>
      <c r="AN68" s="231"/>
      <c r="AO68" s="545"/>
      <c r="AP68" s="546"/>
      <c r="AQ68" s="546"/>
      <c r="AR68" s="546"/>
      <c r="AS68" s="547"/>
      <c r="AT68" s="548"/>
      <c r="AU68" s="548"/>
      <c r="AV68" s="548"/>
      <c r="AW68" s="548"/>
      <c r="AX68" s="549"/>
      <c r="AY68" s="10"/>
      <c r="AZ68" s="10"/>
      <c r="BA68" s="10"/>
      <c r="BB68" s="10"/>
      <c r="BC68" s="10"/>
    </row>
    <row r="69" spans="1:60" ht="22.5" customHeight="1" x14ac:dyDescent="0.15">
      <c r="A69" s="535"/>
      <c r="B69" s="536"/>
      <c r="C69" s="536"/>
      <c r="D69" s="536"/>
      <c r="E69" s="536"/>
      <c r="F69" s="537"/>
      <c r="G69" s="526"/>
      <c r="H69" s="527"/>
      <c r="I69" s="527"/>
      <c r="J69" s="527"/>
      <c r="K69" s="527"/>
      <c r="L69" s="527"/>
      <c r="M69" s="527"/>
      <c r="N69" s="527"/>
      <c r="O69" s="527"/>
      <c r="P69" s="527"/>
      <c r="Q69" s="527"/>
      <c r="R69" s="527"/>
      <c r="S69" s="527"/>
      <c r="T69" s="527"/>
      <c r="U69" s="527"/>
      <c r="V69" s="527"/>
      <c r="W69" s="527"/>
      <c r="X69" s="528"/>
      <c r="Y69" s="108" t="s">
        <v>67</v>
      </c>
      <c r="Z69" s="109"/>
      <c r="AA69" s="110"/>
      <c r="AB69" s="202"/>
      <c r="AC69" s="203"/>
      <c r="AD69" s="204"/>
      <c r="AE69" s="88"/>
      <c r="AF69" s="89"/>
      <c r="AG69" s="89"/>
      <c r="AH69" s="89"/>
      <c r="AI69" s="90"/>
      <c r="AJ69" s="231">
        <v>290</v>
      </c>
      <c r="AK69" s="231"/>
      <c r="AL69" s="231"/>
      <c r="AM69" s="231"/>
      <c r="AN69" s="231"/>
      <c r="AO69" s="608">
        <v>177</v>
      </c>
      <c r="AP69" s="609"/>
      <c r="AQ69" s="609"/>
      <c r="AR69" s="609"/>
      <c r="AS69" s="610"/>
      <c r="AT69" s="88"/>
      <c r="AU69" s="89"/>
      <c r="AV69" s="89"/>
      <c r="AW69" s="89"/>
      <c r="AX69" s="349"/>
      <c r="AY69" s="10"/>
      <c r="AZ69" s="10"/>
      <c r="BA69" s="10"/>
      <c r="BB69" s="10"/>
      <c r="BC69" s="10"/>
      <c r="BD69" s="10"/>
      <c r="BE69" s="10"/>
      <c r="BF69" s="10"/>
      <c r="BG69" s="10"/>
      <c r="BH69" s="10"/>
    </row>
    <row r="70" spans="1:60" ht="33" hidden="1" customHeight="1" x14ac:dyDescent="0.15">
      <c r="A70" s="529" t="s">
        <v>88</v>
      </c>
      <c r="B70" s="530"/>
      <c r="C70" s="530"/>
      <c r="D70" s="530"/>
      <c r="E70" s="530"/>
      <c r="F70" s="531"/>
      <c r="G70" s="632" t="s">
        <v>84</v>
      </c>
      <c r="H70" s="632"/>
      <c r="I70" s="632"/>
      <c r="J70" s="632"/>
      <c r="K70" s="632"/>
      <c r="L70" s="632"/>
      <c r="M70" s="632"/>
      <c r="N70" s="632"/>
      <c r="O70" s="632"/>
      <c r="P70" s="632"/>
      <c r="Q70" s="632"/>
      <c r="R70" s="632"/>
      <c r="S70" s="632"/>
      <c r="T70" s="632"/>
      <c r="U70" s="632"/>
      <c r="V70" s="632"/>
      <c r="W70" s="632"/>
      <c r="X70" s="633"/>
      <c r="Y70" s="145"/>
      <c r="Z70" s="146"/>
      <c r="AA70" s="147"/>
      <c r="AB70" s="83" t="s">
        <v>12</v>
      </c>
      <c r="AC70" s="84"/>
      <c r="AD70" s="85"/>
      <c r="AE70" s="139" t="s">
        <v>69</v>
      </c>
      <c r="AF70" s="126"/>
      <c r="AG70" s="126"/>
      <c r="AH70" s="126"/>
      <c r="AI70" s="634"/>
      <c r="AJ70" s="139" t="s">
        <v>70</v>
      </c>
      <c r="AK70" s="126"/>
      <c r="AL70" s="126"/>
      <c r="AM70" s="126"/>
      <c r="AN70" s="634"/>
      <c r="AO70" s="139" t="s">
        <v>71</v>
      </c>
      <c r="AP70" s="126"/>
      <c r="AQ70" s="126"/>
      <c r="AR70" s="126"/>
      <c r="AS70" s="634"/>
      <c r="AT70" s="265" t="s">
        <v>74</v>
      </c>
      <c r="AU70" s="266"/>
      <c r="AV70" s="266"/>
      <c r="AW70" s="266"/>
      <c r="AX70" s="267"/>
    </row>
    <row r="71" spans="1:60" ht="22.5" hidden="1" customHeight="1" x14ac:dyDescent="0.15">
      <c r="A71" s="532"/>
      <c r="B71" s="533"/>
      <c r="C71" s="533"/>
      <c r="D71" s="533"/>
      <c r="E71" s="533"/>
      <c r="F71" s="534"/>
      <c r="G71" s="235"/>
      <c r="H71" s="235"/>
      <c r="I71" s="235"/>
      <c r="J71" s="235"/>
      <c r="K71" s="235"/>
      <c r="L71" s="235"/>
      <c r="M71" s="235"/>
      <c r="N71" s="235"/>
      <c r="O71" s="235"/>
      <c r="P71" s="235"/>
      <c r="Q71" s="235"/>
      <c r="R71" s="235"/>
      <c r="S71" s="235"/>
      <c r="T71" s="235"/>
      <c r="U71" s="235"/>
      <c r="V71" s="235"/>
      <c r="W71" s="235"/>
      <c r="X71" s="236"/>
      <c r="Y71" s="684" t="s">
        <v>66</v>
      </c>
      <c r="Z71" s="685"/>
      <c r="AA71" s="686"/>
      <c r="AB71" s="111"/>
      <c r="AC71" s="112"/>
      <c r="AD71" s="113"/>
      <c r="AE71" s="88"/>
      <c r="AF71" s="89"/>
      <c r="AG71" s="89"/>
      <c r="AH71" s="89"/>
      <c r="AI71" s="90"/>
      <c r="AJ71" s="88"/>
      <c r="AK71" s="89"/>
      <c r="AL71" s="89"/>
      <c r="AM71" s="89"/>
      <c r="AN71" s="90"/>
      <c r="AO71" s="88"/>
      <c r="AP71" s="89"/>
      <c r="AQ71" s="89"/>
      <c r="AR71" s="89"/>
      <c r="AS71" s="90"/>
      <c r="AT71" s="548"/>
      <c r="AU71" s="548"/>
      <c r="AV71" s="548"/>
      <c r="AW71" s="548"/>
      <c r="AX71" s="549"/>
      <c r="AY71" s="10"/>
      <c r="AZ71" s="10"/>
      <c r="BA71" s="10"/>
      <c r="BB71" s="10"/>
      <c r="BC71" s="10"/>
    </row>
    <row r="72" spans="1:60" ht="22.5" hidden="1" customHeight="1" x14ac:dyDescent="0.15">
      <c r="A72" s="535"/>
      <c r="B72" s="536"/>
      <c r="C72" s="536"/>
      <c r="D72" s="536"/>
      <c r="E72" s="536"/>
      <c r="F72" s="537"/>
      <c r="G72" s="239"/>
      <c r="H72" s="239"/>
      <c r="I72" s="239"/>
      <c r="J72" s="239"/>
      <c r="K72" s="239"/>
      <c r="L72" s="239"/>
      <c r="M72" s="239"/>
      <c r="N72" s="239"/>
      <c r="O72" s="239"/>
      <c r="P72" s="239"/>
      <c r="Q72" s="239"/>
      <c r="R72" s="239"/>
      <c r="S72" s="239"/>
      <c r="T72" s="239"/>
      <c r="U72" s="239"/>
      <c r="V72" s="239"/>
      <c r="W72" s="239"/>
      <c r="X72" s="240"/>
      <c r="Y72" s="108" t="s">
        <v>67</v>
      </c>
      <c r="Z72" s="687"/>
      <c r="AA72" s="68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9" t="s">
        <v>88</v>
      </c>
      <c r="B73" s="530"/>
      <c r="C73" s="530"/>
      <c r="D73" s="530"/>
      <c r="E73" s="530"/>
      <c r="F73" s="531"/>
      <c r="G73" s="632" t="s">
        <v>84</v>
      </c>
      <c r="H73" s="632"/>
      <c r="I73" s="632"/>
      <c r="J73" s="632"/>
      <c r="K73" s="632"/>
      <c r="L73" s="632"/>
      <c r="M73" s="632"/>
      <c r="N73" s="632"/>
      <c r="O73" s="632"/>
      <c r="P73" s="632"/>
      <c r="Q73" s="632"/>
      <c r="R73" s="632"/>
      <c r="S73" s="632"/>
      <c r="T73" s="632"/>
      <c r="U73" s="632"/>
      <c r="V73" s="632"/>
      <c r="W73" s="632"/>
      <c r="X73" s="633"/>
      <c r="Y73" s="145"/>
      <c r="Z73" s="146"/>
      <c r="AA73" s="147"/>
      <c r="AB73" s="83" t="s">
        <v>12</v>
      </c>
      <c r="AC73" s="84"/>
      <c r="AD73" s="85"/>
      <c r="AE73" s="139" t="s">
        <v>69</v>
      </c>
      <c r="AF73" s="126"/>
      <c r="AG73" s="126"/>
      <c r="AH73" s="126"/>
      <c r="AI73" s="634"/>
      <c r="AJ73" s="139" t="s">
        <v>70</v>
      </c>
      <c r="AK73" s="126"/>
      <c r="AL73" s="126"/>
      <c r="AM73" s="126"/>
      <c r="AN73" s="634"/>
      <c r="AO73" s="139" t="s">
        <v>71</v>
      </c>
      <c r="AP73" s="126"/>
      <c r="AQ73" s="126"/>
      <c r="AR73" s="126"/>
      <c r="AS73" s="634"/>
      <c r="AT73" s="265" t="s">
        <v>74</v>
      </c>
      <c r="AU73" s="266"/>
      <c r="AV73" s="266"/>
      <c r="AW73" s="266"/>
      <c r="AX73" s="267"/>
    </row>
    <row r="74" spans="1:60" ht="22.5" hidden="1" customHeight="1" x14ac:dyDescent="0.15">
      <c r="A74" s="532"/>
      <c r="B74" s="533"/>
      <c r="C74" s="533"/>
      <c r="D74" s="533"/>
      <c r="E74" s="533"/>
      <c r="F74" s="534"/>
      <c r="G74" s="235"/>
      <c r="H74" s="235"/>
      <c r="I74" s="235"/>
      <c r="J74" s="235"/>
      <c r="K74" s="235"/>
      <c r="L74" s="235"/>
      <c r="M74" s="235"/>
      <c r="N74" s="235"/>
      <c r="O74" s="235"/>
      <c r="P74" s="235"/>
      <c r="Q74" s="235"/>
      <c r="R74" s="235"/>
      <c r="S74" s="235"/>
      <c r="T74" s="235"/>
      <c r="U74" s="235"/>
      <c r="V74" s="235"/>
      <c r="W74" s="235"/>
      <c r="X74" s="236"/>
      <c r="Y74" s="684" t="s">
        <v>66</v>
      </c>
      <c r="Z74" s="685"/>
      <c r="AA74" s="686"/>
      <c r="AB74" s="111"/>
      <c r="AC74" s="112"/>
      <c r="AD74" s="113"/>
      <c r="AE74" s="88"/>
      <c r="AF74" s="89"/>
      <c r="AG74" s="89"/>
      <c r="AH74" s="89"/>
      <c r="AI74" s="90"/>
      <c r="AJ74" s="88"/>
      <c r="AK74" s="89"/>
      <c r="AL74" s="89"/>
      <c r="AM74" s="89"/>
      <c r="AN74" s="90"/>
      <c r="AO74" s="88"/>
      <c r="AP74" s="89"/>
      <c r="AQ74" s="89"/>
      <c r="AR74" s="89"/>
      <c r="AS74" s="90"/>
      <c r="AT74" s="548"/>
      <c r="AU74" s="548"/>
      <c r="AV74" s="548"/>
      <c r="AW74" s="548"/>
      <c r="AX74" s="549"/>
      <c r="AY74" s="10"/>
      <c r="AZ74" s="10"/>
      <c r="BA74" s="10"/>
      <c r="BB74" s="10"/>
      <c r="BC74" s="10"/>
    </row>
    <row r="75" spans="1:60" ht="22.5" hidden="1" customHeight="1" x14ac:dyDescent="0.15">
      <c r="A75" s="535"/>
      <c r="B75" s="536"/>
      <c r="C75" s="536"/>
      <c r="D75" s="536"/>
      <c r="E75" s="536"/>
      <c r="F75" s="537"/>
      <c r="G75" s="239"/>
      <c r="H75" s="239"/>
      <c r="I75" s="239"/>
      <c r="J75" s="239"/>
      <c r="K75" s="239"/>
      <c r="L75" s="239"/>
      <c r="M75" s="239"/>
      <c r="N75" s="239"/>
      <c r="O75" s="239"/>
      <c r="P75" s="239"/>
      <c r="Q75" s="239"/>
      <c r="R75" s="239"/>
      <c r="S75" s="239"/>
      <c r="T75" s="239"/>
      <c r="U75" s="239"/>
      <c r="V75" s="239"/>
      <c r="W75" s="239"/>
      <c r="X75" s="240"/>
      <c r="Y75" s="108" t="s">
        <v>67</v>
      </c>
      <c r="Z75" s="687"/>
      <c r="AA75" s="68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9" t="s">
        <v>88</v>
      </c>
      <c r="B76" s="530"/>
      <c r="C76" s="530"/>
      <c r="D76" s="530"/>
      <c r="E76" s="530"/>
      <c r="F76" s="531"/>
      <c r="G76" s="632" t="s">
        <v>84</v>
      </c>
      <c r="H76" s="632"/>
      <c r="I76" s="632"/>
      <c r="J76" s="632"/>
      <c r="K76" s="632"/>
      <c r="L76" s="632"/>
      <c r="M76" s="632"/>
      <c r="N76" s="632"/>
      <c r="O76" s="632"/>
      <c r="P76" s="632"/>
      <c r="Q76" s="632"/>
      <c r="R76" s="632"/>
      <c r="S76" s="632"/>
      <c r="T76" s="632"/>
      <c r="U76" s="632"/>
      <c r="V76" s="632"/>
      <c r="W76" s="632"/>
      <c r="X76" s="633"/>
      <c r="Y76" s="145"/>
      <c r="Z76" s="146"/>
      <c r="AA76" s="147"/>
      <c r="AB76" s="83" t="s">
        <v>12</v>
      </c>
      <c r="AC76" s="84"/>
      <c r="AD76" s="85"/>
      <c r="AE76" s="139" t="s">
        <v>69</v>
      </c>
      <c r="AF76" s="126"/>
      <c r="AG76" s="126"/>
      <c r="AH76" s="126"/>
      <c r="AI76" s="634"/>
      <c r="AJ76" s="139" t="s">
        <v>70</v>
      </c>
      <c r="AK76" s="126"/>
      <c r="AL76" s="126"/>
      <c r="AM76" s="126"/>
      <c r="AN76" s="634"/>
      <c r="AO76" s="139" t="s">
        <v>71</v>
      </c>
      <c r="AP76" s="126"/>
      <c r="AQ76" s="126"/>
      <c r="AR76" s="126"/>
      <c r="AS76" s="634"/>
      <c r="AT76" s="265" t="s">
        <v>74</v>
      </c>
      <c r="AU76" s="266"/>
      <c r="AV76" s="266"/>
      <c r="AW76" s="266"/>
      <c r="AX76" s="267"/>
    </row>
    <row r="77" spans="1:60" ht="22.5" hidden="1" customHeight="1" x14ac:dyDescent="0.15">
      <c r="A77" s="532"/>
      <c r="B77" s="533"/>
      <c r="C77" s="533"/>
      <c r="D77" s="533"/>
      <c r="E77" s="533"/>
      <c r="F77" s="534"/>
      <c r="G77" s="235"/>
      <c r="H77" s="235"/>
      <c r="I77" s="235"/>
      <c r="J77" s="235"/>
      <c r="K77" s="235"/>
      <c r="L77" s="235"/>
      <c r="M77" s="235"/>
      <c r="N77" s="235"/>
      <c r="O77" s="235"/>
      <c r="P77" s="235"/>
      <c r="Q77" s="235"/>
      <c r="R77" s="235"/>
      <c r="S77" s="235"/>
      <c r="T77" s="235"/>
      <c r="U77" s="235"/>
      <c r="V77" s="235"/>
      <c r="W77" s="235"/>
      <c r="X77" s="236"/>
      <c r="Y77" s="684" t="s">
        <v>66</v>
      </c>
      <c r="Z77" s="685"/>
      <c r="AA77" s="686"/>
      <c r="AB77" s="111"/>
      <c r="AC77" s="112"/>
      <c r="AD77" s="113"/>
      <c r="AE77" s="88"/>
      <c r="AF77" s="89"/>
      <c r="AG77" s="89"/>
      <c r="AH77" s="89"/>
      <c r="AI77" s="90"/>
      <c r="AJ77" s="88"/>
      <c r="AK77" s="89"/>
      <c r="AL77" s="89"/>
      <c r="AM77" s="89"/>
      <c r="AN77" s="90"/>
      <c r="AO77" s="88"/>
      <c r="AP77" s="89"/>
      <c r="AQ77" s="89"/>
      <c r="AR77" s="89"/>
      <c r="AS77" s="90"/>
      <c r="AT77" s="548"/>
      <c r="AU77" s="548"/>
      <c r="AV77" s="548"/>
      <c r="AW77" s="548"/>
      <c r="AX77" s="549"/>
      <c r="AY77" s="10"/>
      <c r="AZ77" s="10"/>
      <c r="BA77" s="10"/>
      <c r="BB77" s="10"/>
      <c r="BC77" s="10"/>
    </row>
    <row r="78" spans="1:60" ht="22.5" hidden="1" customHeight="1" x14ac:dyDescent="0.15">
      <c r="A78" s="535"/>
      <c r="B78" s="536"/>
      <c r="C78" s="536"/>
      <c r="D78" s="536"/>
      <c r="E78" s="536"/>
      <c r="F78" s="537"/>
      <c r="G78" s="239"/>
      <c r="H78" s="239"/>
      <c r="I78" s="239"/>
      <c r="J78" s="239"/>
      <c r="K78" s="239"/>
      <c r="L78" s="239"/>
      <c r="M78" s="239"/>
      <c r="N78" s="239"/>
      <c r="O78" s="239"/>
      <c r="P78" s="239"/>
      <c r="Q78" s="239"/>
      <c r="R78" s="239"/>
      <c r="S78" s="239"/>
      <c r="T78" s="239"/>
      <c r="U78" s="239"/>
      <c r="V78" s="239"/>
      <c r="W78" s="239"/>
      <c r="X78" s="240"/>
      <c r="Y78" s="108" t="s">
        <v>67</v>
      </c>
      <c r="Z78" s="687"/>
      <c r="AA78" s="68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9" t="s">
        <v>88</v>
      </c>
      <c r="B79" s="530"/>
      <c r="C79" s="530"/>
      <c r="D79" s="530"/>
      <c r="E79" s="530"/>
      <c r="F79" s="531"/>
      <c r="G79" s="632" t="s">
        <v>84</v>
      </c>
      <c r="H79" s="632"/>
      <c r="I79" s="632"/>
      <c r="J79" s="632"/>
      <c r="K79" s="632"/>
      <c r="L79" s="632"/>
      <c r="M79" s="632"/>
      <c r="N79" s="632"/>
      <c r="O79" s="632"/>
      <c r="P79" s="632"/>
      <c r="Q79" s="632"/>
      <c r="R79" s="632"/>
      <c r="S79" s="632"/>
      <c r="T79" s="632"/>
      <c r="U79" s="632"/>
      <c r="V79" s="632"/>
      <c r="W79" s="632"/>
      <c r="X79" s="633"/>
      <c r="Y79" s="145"/>
      <c r="Z79" s="146"/>
      <c r="AA79" s="147"/>
      <c r="AB79" s="83" t="s">
        <v>12</v>
      </c>
      <c r="AC79" s="84"/>
      <c r="AD79" s="85"/>
      <c r="AE79" s="139" t="s">
        <v>69</v>
      </c>
      <c r="AF79" s="126"/>
      <c r="AG79" s="126"/>
      <c r="AH79" s="126"/>
      <c r="AI79" s="634"/>
      <c r="AJ79" s="139" t="s">
        <v>70</v>
      </c>
      <c r="AK79" s="126"/>
      <c r="AL79" s="126"/>
      <c r="AM79" s="126"/>
      <c r="AN79" s="634"/>
      <c r="AO79" s="139" t="s">
        <v>71</v>
      </c>
      <c r="AP79" s="126"/>
      <c r="AQ79" s="126"/>
      <c r="AR79" s="126"/>
      <c r="AS79" s="634"/>
      <c r="AT79" s="265" t="s">
        <v>74</v>
      </c>
      <c r="AU79" s="266"/>
      <c r="AV79" s="266"/>
      <c r="AW79" s="266"/>
      <c r="AX79" s="267"/>
    </row>
    <row r="80" spans="1:60" ht="22.5" hidden="1" customHeight="1" x14ac:dyDescent="0.15">
      <c r="A80" s="532"/>
      <c r="B80" s="533"/>
      <c r="C80" s="533"/>
      <c r="D80" s="533"/>
      <c r="E80" s="533"/>
      <c r="F80" s="534"/>
      <c r="G80" s="235"/>
      <c r="H80" s="235"/>
      <c r="I80" s="235"/>
      <c r="J80" s="235"/>
      <c r="K80" s="235"/>
      <c r="L80" s="235"/>
      <c r="M80" s="235"/>
      <c r="N80" s="235"/>
      <c r="O80" s="235"/>
      <c r="P80" s="235"/>
      <c r="Q80" s="235"/>
      <c r="R80" s="235"/>
      <c r="S80" s="235"/>
      <c r="T80" s="235"/>
      <c r="U80" s="235"/>
      <c r="V80" s="235"/>
      <c r="W80" s="235"/>
      <c r="X80" s="236"/>
      <c r="Y80" s="684" t="s">
        <v>66</v>
      </c>
      <c r="Z80" s="685"/>
      <c r="AA80" s="686"/>
      <c r="AB80" s="111"/>
      <c r="AC80" s="112"/>
      <c r="AD80" s="113"/>
      <c r="AE80" s="88"/>
      <c r="AF80" s="89"/>
      <c r="AG80" s="89"/>
      <c r="AH80" s="89"/>
      <c r="AI80" s="90"/>
      <c r="AJ80" s="88"/>
      <c r="AK80" s="89"/>
      <c r="AL80" s="89"/>
      <c r="AM80" s="89"/>
      <c r="AN80" s="90"/>
      <c r="AO80" s="88"/>
      <c r="AP80" s="89"/>
      <c r="AQ80" s="89"/>
      <c r="AR80" s="89"/>
      <c r="AS80" s="90"/>
      <c r="AT80" s="548"/>
      <c r="AU80" s="548"/>
      <c r="AV80" s="548"/>
      <c r="AW80" s="548"/>
      <c r="AX80" s="549"/>
      <c r="AY80" s="10"/>
      <c r="AZ80" s="10"/>
      <c r="BA80" s="10"/>
      <c r="BB80" s="10"/>
      <c r="BC80" s="10"/>
    </row>
    <row r="81" spans="1:60" ht="22.5" hidden="1" customHeight="1" x14ac:dyDescent="0.15">
      <c r="A81" s="535"/>
      <c r="B81" s="536"/>
      <c r="C81" s="536"/>
      <c r="D81" s="536"/>
      <c r="E81" s="536"/>
      <c r="F81" s="537"/>
      <c r="G81" s="239"/>
      <c r="H81" s="239"/>
      <c r="I81" s="239"/>
      <c r="J81" s="239"/>
      <c r="K81" s="239"/>
      <c r="L81" s="239"/>
      <c r="M81" s="239"/>
      <c r="N81" s="239"/>
      <c r="O81" s="239"/>
      <c r="P81" s="239"/>
      <c r="Q81" s="239"/>
      <c r="R81" s="239"/>
      <c r="S81" s="239"/>
      <c r="T81" s="239"/>
      <c r="U81" s="239"/>
      <c r="V81" s="239"/>
      <c r="W81" s="239"/>
      <c r="X81" s="240"/>
      <c r="Y81" s="108" t="s">
        <v>67</v>
      </c>
      <c r="Z81" s="687"/>
      <c r="AA81" s="68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395</v>
      </c>
      <c r="H83" s="296"/>
      <c r="I83" s="296"/>
      <c r="J83" s="296"/>
      <c r="K83" s="296"/>
      <c r="L83" s="296"/>
      <c r="M83" s="296"/>
      <c r="N83" s="296"/>
      <c r="O83" s="296"/>
      <c r="P83" s="296"/>
      <c r="Q83" s="296"/>
      <c r="R83" s="296"/>
      <c r="S83" s="296"/>
      <c r="T83" s="296"/>
      <c r="U83" s="296"/>
      <c r="V83" s="296"/>
      <c r="W83" s="296"/>
      <c r="X83" s="296"/>
      <c r="Y83" s="542" t="s">
        <v>17</v>
      </c>
      <c r="Z83" s="543"/>
      <c r="AA83" s="544"/>
      <c r="AB83" s="689"/>
      <c r="AC83" s="115"/>
      <c r="AD83" s="116"/>
      <c r="AE83" s="205"/>
      <c r="AF83" s="206"/>
      <c r="AG83" s="206"/>
      <c r="AH83" s="206"/>
      <c r="AI83" s="206"/>
      <c r="AJ83" s="205">
        <v>105</v>
      </c>
      <c r="AK83" s="206"/>
      <c r="AL83" s="206"/>
      <c r="AM83" s="206"/>
      <c r="AN83" s="206"/>
      <c r="AO83" s="205">
        <v>339</v>
      </c>
      <c r="AP83" s="206"/>
      <c r="AQ83" s="206"/>
      <c r="AR83" s="206"/>
      <c r="AS83" s="206"/>
      <c r="AT83" s="88"/>
      <c r="AU83" s="89"/>
      <c r="AV83" s="89"/>
      <c r="AW83" s="89"/>
      <c r="AX83" s="349"/>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378</v>
      </c>
      <c r="AC84" s="92"/>
      <c r="AD84" s="93"/>
      <c r="AE84" s="91"/>
      <c r="AF84" s="92"/>
      <c r="AG84" s="92"/>
      <c r="AH84" s="92"/>
      <c r="AI84" s="93"/>
      <c r="AJ84" s="91" t="s">
        <v>396</v>
      </c>
      <c r="AK84" s="92"/>
      <c r="AL84" s="92"/>
      <c r="AM84" s="92"/>
      <c r="AN84" s="93"/>
      <c r="AO84" s="690" t="s">
        <v>397</v>
      </c>
      <c r="AP84" s="691"/>
      <c r="AQ84" s="691"/>
      <c r="AR84" s="691"/>
      <c r="AS84" s="692"/>
      <c r="AT84" s="91"/>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42" t="s">
        <v>17</v>
      </c>
      <c r="Z86" s="543"/>
      <c r="AA86" s="54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2" t="s">
        <v>17</v>
      </c>
      <c r="Z89" s="543"/>
      <c r="AA89" s="54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93"/>
      <c r="Y92" s="542" t="s">
        <v>17</v>
      </c>
      <c r="Z92" s="543"/>
      <c r="AA92" s="54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9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5"/>
      <c r="Z94" s="696"/>
      <c r="AA94" s="69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8" t="s">
        <v>75</v>
      </c>
      <c r="AU94" s="699"/>
      <c r="AV94" s="699"/>
      <c r="AW94" s="699"/>
      <c r="AX94" s="700"/>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2" t="s">
        <v>17</v>
      </c>
      <c r="Z95" s="543"/>
      <c r="AA95" s="54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20" t="s">
        <v>77</v>
      </c>
      <c r="B97" s="621"/>
      <c r="C97" s="654" t="s">
        <v>19</v>
      </c>
      <c r="D97" s="521"/>
      <c r="E97" s="521"/>
      <c r="F97" s="521"/>
      <c r="G97" s="521"/>
      <c r="H97" s="521"/>
      <c r="I97" s="521"/>
      <c r="J97" s="521"/>
      <c r="K97" s="655"/>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22"/>
      <c r="B98" s="623"/>
      <c r="C98" s="538" t="s">
        <v>398</v>
      </c>
      <c r="D98" s="539"/>
      <c r="E98" s="539"/>
      <c r="F98" s="539"/>
      <c r="G98" s="539"/>
      <c r="H98" s="539"/>
      <c r="I98" s="539"/>
      <c r="J98" s="539"/>
      <c r="K98" s="540"/>
      <c r="L98" s="175">
        <v>1</v>
      </c>
      <c r="M98" s="176"/>
      <c r="N98" s="176"/>
      <c r="O98" s="176"/>
      <c r="P98" s="176"/>
      <c r="Q98" s="177"/>
      <c r="R98" s="541"/>
      <c r="S98" s="541"/>
      <c r="T98" s="541"/>
      <c r="U98" s="541"/>
      <c r="V98" s="541"/>
      <c r="W98" s="541"/>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2"/>
      <c r="B99" s="623"/>
      <c r="C99" s="639" t="s">
        <v>399</v>
      </c>
      <c r="D99" s="640"/>
      <c r="E99" s="640"/>
      <c r="F99" s="640"/>
      <c r="G99" s="640"/>
      <c r="H99" s="640"/>
      <c r="I99" s="640"/>
      <c r="J99" s="640"/>
      <c r="K99" s="641"/>
      <c r="L99" s="175">
        <v>34</v>
      </c>
      <c r="M99" s="176"/>
      <c r="N99" s="176"/>
      <c r="O99" s="176"/>
      <c r="P99" s="176"/>
      <c r="Q99" s="177"/>
      <c r="R99" s="638"/>
      <c r="S99" s="638"/>
      <c r="T99" s="638"/>
      <c r="U99" s="638"/>
      <c r="V99" s="638"/>
      <c r="W99" s="63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2"/>
      <c r="B100" s="623"/>
      <c r="C100" s="639" t="s">
        <v>400</v>
      </c>
      <c r="D100" s="640"/>
      <c r="E100" s="640"/>
      <c r="F100" s="640"/>
      <c r="G100" s="640"/>
      <c r="H100" s="640"/>
      <c r="I100" s="640"/>
      <c r="J100" s="640"/>
      <c r="K100" s="641"/>
      <c r="L100" s="175">
        <v>3</v>
      </c>
      <c r="M100" s="176"/>
      <c r="N100" s="176"/>
      <c r="O100" s="176"/>
      <c r="P100" s="176"/>
      <c r="Q100" s="177"/>
      <c r="R100" s="638"/>
      <c r="S100" s="638"/>
      <c r="T100" s="638"/>
      <c r="U100" s="638"/>
      <c r="V100" s="638"/>
      <c r="W100" s="63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2"/>
      <c r="B101" s="623"/>
      <c r="C101" s="617"/>
      <c r="D101" s="618"/>
      <c r="E101" s="618"/>
      <c r="F101" s="618"/>
      <c r="G101" s="618"/>
      <c r="H101" s="618"/>
      <c r="I101" s="618"/>
      <c r="J101" s="618"/>
      <c r="K101" s="61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2"/>
      <c r="B102" s="623"/>
      <c r="C102" s="617"/>
      <c r="D102" s="618"/>
      <c r="E102" s="618"/>
      <c r="F102" s="618"/>
      <c r="G102" s="618"/>
      <c r="H102" s="618"/>
      <c r="I102" s="618"/>
      <c r="J102" s="618"/>
      <c r="K102" s="61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2"/>
      <c r="B103" s="623"/>
      <c r="C103" s="626"/>
      <c r="D103" s="627"/>
      <c r="E103" s="627"/>
      <c r="F103" s="627"/>
      <c r="G103" s="627"/>
      <c r="H103" s="627"/>
      <c r="I103" s="627"/>
      <c r="J103" s="627"/>
      <c r="K103" s="62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4"/>
      <c r="B104" s="625"/>
      <c r="C104" s="611" t="s">
        <v>22</v>
      </c>
      <c r="D104" s="612"/>
      <c r="E104" s="612"/>
      <c r="F104" s="612"/>
      <c r="G104" s="612"/>
      <c r="H104" s="612"/>
      <c r="I104" s="612"/>
      <c r="J104" s="612"/>
      <c r="K104" s="613"/>
      <c r="L104" s="614">
        <f>SUM(L98:Q103)</f>
        <v>38</v>
      </c>
      <c r="M104" s="615"/>
      <c r="N104" s="615"/>
      <c r="O104" s="615"/>
      <c r="P104" s="615"/>
      <c r="Q104" s="616"/>
      <c r="R104" s="614">
        <f>SUM(R98:W103)</f>
        <v>0</v>
      </c>
      <c r="S104" s="615"/>
      <c r="T104" s="615"/>
      <c r="U104" s="615"/>
      <c r="V104" s="615"/>
      <c r="W104" s="61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7" customHeight="1" x14ac:dyDescent="0.15">
      <c r="A108" s="665" t="s">
        <v>312</v>
      </c>
      <c r="B108" s="666"/>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380</v>
      </c>
      <c r="AE108" s="343"/>
      <c r="AF108" s="343"/>
      <c r="AG108" s="339" t="s">
        <v>401</v>
      </c>
      <c r="AH108" s="340"/>
      <c r="AI108" s="340"/>
      <c r="AJ108" s="340"/>
      <c r="AK108" s="340"/>
      <c r="AL108" s="340"/>
      <c r="AM108" s="340"/>
      <c r="AN108" s="340"/>
      <c r="AO108" s="340"/>
      <c r="AP108" s="340"/>
      <c r="AQ108" s="340"/>
      <c r="AR108" s="340"/>
      <c r="AS108" s="340"/>
      <c r="AT108" s="340"/>
      <c r="AU108" s="340"/>
      <c r="AV108" s="340"/>
      <c r="AW108" s="340"/>
      <c r="AX108" s="341"/>
    </row>
    <row r="109" spans="1:50" ht="42" customHeight="1" x14ac:dyDescent="0.15">
      <c r="A109" s="667"/>
      <c r="B109" s="668"/>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1"/>
      <c r="AD109" s="294" t="s">
        <v>380</v>
      </c>
      <c r="AE109" s="295"/>
      <c r="AF109" s="295"/>
      <c r="AG109" s="274" t="s">
        <v>402</v>
      </c>
      <c r="AH109" s="251"/>
      <c r="AI109" s="251"/>
      <c r="AJ109" s="251"/>
      <c r="AK109" s="251"/>
      <c r="AL109" s="251"/>
      <c r="AM109" s="251"/>
      <c r="AN109" s="251"/>
      <c r="AO109" s="251"/>
      <c r="AP109" s="251"/>
      <c r="AQ109" s="251"/>
      <c r="AR109" s="251"/>
      <c r="AS109" s="251"/>
      <c r="AT109" s="251"/>
      <c r="AU109" s="251"/>
      <c r="AV109" s="251"/>
      <c r="AW109" s="251"/>
      <c r="AX109" s="275"/>
    </row>
    <row r="110" spans="1:50" ht="28.5" customHeight="1" x14ac:dyDescent="0.15">
      <c r="A110" s="669"/>
      <c r="B110" s="670"/>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4" t="s">
        <v>380</v>
      </c>
      <c r="AE110" s="325"/>
      <c r="AF110" s="325"/>
      <c r="AG110" s="334" t="s">
        <v>403</v>
      </c>
      <c r="AH110" s="239"/>
      <c r="AI110" s="239"/>
      <c r="AJ110" s="239"/>
      <c r="AK110" s="239"/>
      <c r="AL110" s="239"/>
      <c r="AM110" s="239"/>
      <c r="AN110" s="239"/>
      <c r="AO110" s="239"/>
      <c r="AP110" s="239"/>
      <c r="AQ110" s="239"/>
      <c r="AR110" s="239"/>
      <c r="AS110" s="239"/>
      <c r="AT110" s="239"/>
      <c r="AU110" s="239"/>
      <c r="AV110" s="239"/>
      <c r="AW110" s="239"/>
      <c r="AX110" s="320"/>
    </row>
    <row r="111" spans="1:50" ht="39" customHeight="1" x14ac:dyDescent="0.15">
      <c r="A111" s="255" t="s">
        <v>46</v>
      </c>
      <c r="B111" s="256"/>
      <c r="C111" s="55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380</v>
      </c>
      <c r="AE111" s="269"/>
      <c r="AF111" s="269"/>
      <c r="AG111" s="271" t="s">
        <v>404</v>
      </c>
      <c r="AH111" s="272"/>
      <c r="AI111" s="272"/>
      <c r="AJ111" s="272"/>
      <c r="AK111" s="272"/>
      <c r="AL111" s="272"/>
      <c r="AM111" s="272"/>
      <c r="AN111" s="272"/>
      <c r="AO111" s="272"/>
      <c r="AP111" s="272"/>
      <c r="AQ111" s="272"/>
      <c r="AR111" s="272"/>
      <c r="AS111" s="272"/>
      <c r="AT111" s="272"/>
      <c r="AU111" s="272"/>
      <c r="AV111" s="272"/>
      <c r="AW111" s="272"/>
      <c r="AX111" s="273"/>
    </row>
    <row r="112" spans="1:50" ht="39.7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380</v>
      </c>
      <c r="AE112" s="295"/>
      <c r="AF112" s="295"/>
      <c r="AG112" s="274" t="s">
        <v>405</v>
      </c>
      <c r="AH112" s="251"/>
      <c r="AI112" s="251"/>
      <c r="AJ112" s="251"/>
      <c r="AK112" s="251"/>
      <c r="AL112" s="251"/>
      <c r="AM112" s="251"/>
      <c r="AN112" s="251"/>
      <c r="AO112" s="251"/>
      <c r="AP112" s="251"/>
      <c r="AQ112" s="251"/>
      <c r="AR112" s="251"/>
      <c r="AS112" s="251"/>
      <c r="AT112" s="251"/>
      <c r="AU112" s="251"/>
      <c r="AV112" s="251"/>
      <c r="AW112" s="251"/>
      <c r="AX112" s="275"/>
    </row>
    <row r="113" spans="1:64" ht="42" customHeight="1" x14ac:dyDescent="0.15">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414</v>
      </c>
      <c r="AE113" s="295"/>
      <c r="AF113" s="295"/>
      <c r="AG113" s="274" t="s">
        <v>406</v>
      </c>
      <c r="AH113" s="251"/>
      <c r="AI113" s="251"/>
      <c r="AJ113" s="251"/>
      <c r="AK113" s="251"/>
      <c r="AL113" s="251"/>
      <c r="AM113" s="251"/>
      <c r="AN113" s="251"/>
      <c r="AO113" s="251"/>
      <c r="AP113" s="251"/>
      <c r="AQ113" s="251"/>
      <c r="AR113" s="251"/>
      <c r="AS113" s="251"/>
      <c r="AT113" s="251"/>
      <c r="AU113" s="251"/>
      <c r="AV113" s="251"/>
      <c r="AW113" s="251"/>
      <c r="AX113" s="275"/>
    </row>
    <row r="114" spans="1:64" ht="41.2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380</v>
      </c>
      <c r="AE114" s="295"/>
      <c r="AF114" s="295"/>
      <c r="AG114" s="274" t="s">
        <v>407</v>
      </c>
      <c r="AH114" s="251"/>
      <c r="AI114" s="251"/>
      <c r="AJ114" s="251"/>
      <c r="AK114" s="251"/>
      <c r="AL114" s="251"/>
      <c r="AM114" s="251"/>
      <c r="AN114" s="251"/>
      <c r="AO114" s="251"/>
      <c r="AP114" s="251"/>
      <c r="AQ114" s="251"/>
      <c r="AR114" s="251"/>
      <c r="AS114" s="251"/>
      <c r="AT114" s="251"/>
      <c r="AU114" s="251"/>
      <c r="AV114" s="251"/>
      <c r="AW114" s="251"/>
      <c r="AX114" s="275"/>
    </row>
    <row r="115" spans="1:64" ht="34.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380</v>
      </c>
      <c r="AE115" s="295"/>
      <c r="AF115" s="295"/>
      <c r="AG115" s="274" t="s">
        <v>408</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409</v>
      </c>
      <c r="AE116" s="254"/>
      <c r="AF116" s="254"/>
      <c r="AG116" s="600" t="s">
        <v>447</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21.7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380</v>
      </c>
      <c r="AE117" s="325"/>
      <c r="AF117" s="329"/>
      <c r="AG117" s="335" t="s">
        <v>410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8.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411</v>
      </c>
      <c r="AH118" s="272"/>
      <c r="AI118" s="272"/>
      <c r="AJ118" s="272"/>
      <c r="AK118" s="272"/>
      <c r="AL118" s="272"/>
      <c r="AM118" s="272"/>
      <c r="AN118" s="272"/>
      <c r="AO118" s="272"/>
      <c r="AP118" s="272"/>
      <c r="AQ118" s="272"/>
      <c r="AR118" s="272"/>
      <c r="AS118" s="272"/>
      <c r="AT118" s="272"/>
      <c r="AU118" s="272"/>
      <c r="AV118" s="272"/>
      <c r="AW118" s="272"/>
      <c r="AX118" s="273"/>
    </row>
    <row r="119" spans="1:64" ht="31.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414</v>
      </c>
      <c r="AE119" s="345"/>
      <c r="AF119" s="345"/>
      <c r="AG119" s="274" t="s">
        <v>412</v>
      </c>
      <c r="AH119" s="251"/>
      <c r="AI119" s="251"/>
      <c r="AJ119" s="251"/>
      <c r="AK119" s="251"/>
      <c r="AL119" s="251"/>
      <c r="AM119" s="251"/>
      <c r="AN119" s="251"/>
      <c r="AO119" s="251"/>
      <c r="AP119" s="251"/>
      <c r="AQ119" s="251"/>
      <c r="AR119" s="251"/>
      <c r="AS119" s="251"/>
      <c r="AT119" s="251"/>
      <c r="AU119" s="251"/>
      <c r="AV119" s="251"/>
      <c r="AW119" s="251"/>
      <c r="AX119" s="275"/>
    </row>
    <row r="120" spans="1:64" ht="52.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414</v>
      </c>
      <c r="AE120" s="295"/>
      <c r="AF120" s="295"/>
      <c r="AG120" s="274" t="s">
        <v>413</v>
      </c>
      <c r="AH120" s="251"/>
      <c r="AI120" s="251"/>
      <c r="AJ120" s="251"/>
      <c r="AK120" s="251"/>
      <c r="AL120" s="251"/>
      <c r="AM120" s="251"/>
      <c r="AN120" s="251"/>
      <c r="AO120" s="251"/>
      <c r="AP120" s="251"/>
      <c r="AQ120" s="251"/>
      <c r="AR120" s="251"/>
      <c r="AS120" s="251"/>
      <c r="AT120" s="251"/>
      <c r="AU120" s="251"/>
      <c r="AV120" s="251"/>
      <c r="AW120" s="251"/>
      <c r="AX120" s="275"/>
    </row>
    <row r="121" spans="1:64" ht="30.7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414</v>
      </c>
      <c r="AE121" s="295"/>
      <c r="AF121" s="295"/>
      <c r="AG121" s="334" t="s">
        <v>415</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414</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3"/>
      <c r="U125" s="336"/>
      <c r="V125" s="336"/>
      <c r="W125" s="336"/>
      <c r="X125" s="336"/>
      <c r="Y125" s="336"/>
      <c r="Z125" s="336"/>
      <c r="AA125" s="336"/>
      <c r="AB125" s="336"/>
      <c r="AC125" s="336"/>
      <c r="AD125" s="336"/>
      <c r="AE125" s="336"/>
      <c r="AF125" s="564"/>
      <c r="AG125" s="319"/>
      <c r="AH125" s="239"/>
      <c r="AI125" s="239"/>
      <c r="AJ125" s="239"/>
      <c r="AK125" s="239"/>
      <c r="AL125" s="239"/>
      <c r="AM125" s="239"/>
      <c r="AN125" s="239"/>
      <c r="AO125" s="239"/>
      <c r="AP125" s="239"/>
      <c r="AQ125" s="239"/>
      <c r="AR125" s="239"/>
      <c r="AS125" s="239"/>
      <c r="AT125" s="239"/>
      <c r="AU125" s="239"/>
      <c r="AV125" s="239"/>
      <c r="AW125" s="239"/>
      <c r="AX125" s="320"/>
    </row>
    <row r="126" spans="1:64" ht="70.5" customHeight="1" x14ac:dyDescent="0.15">
      <c r="A126" s="255" t="s">
        <v>58</v>
      </c>
      <c r="B126" s="385"/>
      <c r="C126" s="375" t="s">
        <v>64</v>
      </c>
      <c r="D126" s="423"/>
      <c r="E126" s="423"/>
      <c r="F126" s="424"/>
      <c r="G126" s="379" t="s">
        <v>416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3.5" customHeight="1" thickBot="1" x14ac:dyDescent="0.2">
      <c r="A127" s="386"/>
      <c r="B127" s="387"/>
      <c r="C127" s="595" t="s">
        <v>68</v>
      </c>
      <c r="D127" s="596"/>
      <c r="E127" s="596"/>
      <c r="F127" s="597"/>
      <c r="G127" s="598" t="s">
        <v>417</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80.2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77.2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9.75" customHeight="1" thickBot="1" x14ac:dyDescent="0.2">
      <c r="A133" s="559"/>
      <c r="B133" s="560"/>
      <c r="C133" s="560"/>
      <c r="D133" s="560"/>
      <c r="E133" s="56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6.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50" t="s">
        <v>383</v>
      </c>
      <c r="H137" s="551"/>
      <c r="I137" s="551"/>
      <c r="J137" s="551"/>
      <c r="K137" s="551"/>
      <c r="L137" s="551"/>
      <c r="M137" s="551"/>
      <c r="N137" s="551"/>
      <c r="O137" s="551"/>
      <c r="P137" s="552"/>
      <c r="Q137" s="312" t="s">
        <v>225</v>
      </c>
      <c r="R137" s="312"/>
      <c r="S137" s="312"/>
      <c r="T137" s="312"/>
      <c r="U137" s="312"/>
      <c r="V137" s="312"/>
      <c r="W137" s="562" t="s">
        <v>382</v>
      </c>
      <c r="X137" s="551"/>
      <c r="Y137" s="551"/>
      <c r="Z137" s="551"/>
      <c r="AA137" s="551"/>
      <c r="AB137" s="551"/>
      <c r="AC137" s="551"/>
      <c r="AD137" s="551"/>
      <c r="AE137" s="551"/>
      <c r="AF137" s="552"/>
      <c r="AG137" s="312" t="s">
        <v>226</v>
      </c>
      <c r="AH137" s="312"/>
      <c r="AI137" s="312"/>
      <c r="AJ137" s="312"/>
      <c r="AK137" s="312"/>
      <c r="AL137" s="312"/>
      <c r="AM137" s="512" t="s">
        <v>382</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t="s">
        <v>388</v>
      </c>
      <c r="H138" s="310"/>
      <c r="I138" s="310"/>
      <c r="J138" s="310"/>
      <c r="K138" s="310"/>
      <c r="L138" s="310"/>
      <c r="M138" s="310"/>
      <c r="N138" s="310"/>
      <c r="O138" s="310"/>
      <c r="P138" s="311"/>
      <c r="Q138" s="421" t="s">
        <v>228</v>
      </c>
      <c r="R138" s="421"/>
      <c r="S138" s="421"/>
      <c r="T138" s="421"/>
      <c r="U138" s="421"/>
      <c r="V138" s="421"/>
      <c r="W138" s="309" t="s">
        <v>389</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428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376</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38.25" customHeight="1" x14ac:dyDescent="0.15">
      <c r="A180" s="362"/>
      <c r="B180" s="363"/>
      <c r="C180" s="363"/>
      <c r="D180" s="363"/>
      <c r="E180" s="363"/>
      <c r="F180" s="364"/>
      <c r="G180" s="353" t="s">
        <v>420</v>
      </c>
      <c r="H180" s="354"/>
      <c r="I180" s="354"/>
      <c r="J180" s="354"/>
      <c r="K180" s="355"/>
      <c r="L180" s="356" t="s">
        <v>421</v>
      </c>
      <c r="M180" s="357"/>
      <c r="N180" s="357"/>
      <c r="O180" s="357"/>
      <c r="P180" s="357"/>
      <c r="Q180" s="357"/>
      <c r="R180" s="357"/>
      <c r="S180" s="357"/>
      <c r="T180" s="357"/>
      <c r="U180" s="357"/>
      <c r="V180" s="357"/>
      <c r="W180" s="357"/>
      <c r="X180" s="358"/>
      <c r="Y180" s="388">
        <v>18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422</v>
      </c>
      <c r="H181" s="404"/>
      <c r="I181" s="404"/>
      <c r="J181" s="404"/>
      <c r="K181" s="405"/>
      <c r="L181" s="406" t="s">
        <v>423</v>
      </c>
      <c r="M181" s="407"/>
      <c r="N181" s="407"/>
      <c r="O181" s="407"/>
      <c r="P181" s="407"/>
      <c r="Q181" s="407"/>
      <c r="R181" s="407"/>
      <c r="S181" s="407"/>
      <c r="T181" s="407"/>
      <c r="U181" s="407"/>
      <c r="V181" s="407"/>
      <c r="W181" s="407"/>
      <c r="X181" s="408"/>
      <c r="Y181" s="409">
        <v>3</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65"/>
    </row>
    <row r="182" spans="1:50" ht="24.75" customHeight="1" x14ac:dyDescent="0.15">
      <c r="A182" s="362"/>
      <c r="B182" s="363"/>
      <c r="C182" s="363"/>
      <c r="D182" s="363"/>
      <c r="E182" s="363"/>
      <c r="F182" s="364"/>
      <c r="G182" s="403" t="s">
        <v>424</v>
      </c>
      <c r="H182" s="404"/>
      <c r="I182" s="404"/>
      <c r="J182" s="404"/>
      <c r="K182" s="405"/>
      <c r="L182" s="406" t="s">
        <v>425</v>
      </c>
      <c r="M182" s="407"/>
      <c r="N182" s="407"/>
      <c r="O182" s="407"/>
      <c r="P182" s="407"/>
      <c r="Q182" s="407"/>
      <c r="R182" s="407"/>
      <c r="S182" s="407"/>
      <c r="T182" s="407"/>
      <c r="U182" s="407"/>
      <c r="V182" s="407"/>
      <c r="W182" s="407"/>
      <c r="X182" s="408"/>
      <c r="Y182" s="409">
        <v>0</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65"/>
    </row>
    <row r="183" spans="1:50" ht="24.75" customHeight="1" x14ac:dyDescent="0.15">
      <c r="A183" s="362"/>
      <c r="B183" s="363"/>
      <c r="C183" s="363"/>
      <c r="D183" s="363"/>
      <c r="E183" s="363"/>
      <c r="F183" s="364"/>
      <c r="G183" s="403" t="s">
        <v>426</v>
      </c>
      <c r="H183" s="404"/>
      <c r="I183" s="404"/>
      <c r="J183" s="404"/>
      <c r="K183" s="405"/>
      <c r="L183" s="406" t="s">
        <v>427</v>
      </c>
      <c r="M183" s="407"/>
      <c r="N183" s="407"/>
      <c r="O183" s="407"/>
      <c r="P183" s="407"/>
      <c r="Q183" s="407"/>
      <c r="R183" s="407"/>
      <c r="S183" s="407"/>
      <c r="T183" s="407"/>
      <c r="U183" s="407"/>
      <c r="V183" s="407"/>
      <c r="W183" s="407"/>
      <c r="X183" s="408"/>
      <c r="Y183" s="409">
        <v>0</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6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6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6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6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6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6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65"/>
    </row>
    <row r="190" spans="1:50" ht="24.75" customHeight="1" thickBot="1" x14ac:dyDescent="0.2">
      <c r="A190" s="362"/>
      <c r="B190" s="363"/>
      <c r="C190" s="363"/>
      <c r="D190" s="363"/>
      <c r="E190" s="363"/>
      <c r="F190" s="364"/>
      <c r="G190" s="570" t="s">
        <v>22</v>
      </c>
      <c r="H190" s="571"/>
      <c r="I190" s="571"/>
      <c r="J190" s="571"/>
      <c r="K190" s="571"/>
      <c r="L190" s="572"/>
      <c r="M190" s="146"/>
      <c r="N190" s="146"/>
      <c r="O190" s="146"/>
      <c r="P190" s="146"/>
      <c r="Q190" s="146"/>
      <c r="R190" s="146"/>
      <c r="S190" s="146"/>
      <c r="T190" s="146"/>
      <c r="U190" s="146"/>
      <c r="V190" s="146"/>
      <c r="W190" s="146"/>
      <c r="X190" s="147"/>
      <c r="Y190" s="573">
        <f>SUM(Y180:AB189)</f>
        <v>21</v>
      </c>
      <c r="Z190" s="574"/>
      <c r="AA190" s="574"/>
      <c r="AB190" s="575"/>
      <c r="AC190" s="570" t="s">
        <v>22</v>
      </c>
      <c r="AD190" s="571"/>
      <c r="AE190" s="571"/>
      <c r="AF190" s="571"/>
      <c r="AG190" s="571"/>
      <c r="AH190" s="572"/>
      <c r="AI190" s="146"/>
      <c r="AJ190" s="146"/>
      <c r="AK190" s="146"/>
      <c r="AL190" s="146"/>
      <c r="AM190" s="146"/>
      <c r="AN190" s="146"/>
      <c r="AO190" s="146"/>
      <c r="AP190" s="146"/>
      <c r="AQ190" s="146"/>
      <c r="AR190" s="146"/>
      <c r="AS190" s="146"/>
      <c r="AT190" s="147"/>
      <c r="AU190" s="573">
        <f>SUM(AU180:AX189)</f>
        <v>0</v>
      </c>
      <c r="AV190" s="574"/>
      <c r="AW190" s="574"/>
      <c r="AX190" s="576"/>
    </row>
    <row r="191" spans="1:50" ht="30" customHeight="1" x14ac:dyDescent="0.15">
      <c r="A191" s="362"/>
      <c r="B191" s="363"/>
      <c r="C191" s="363"/>
      <c r="D191" s="363"/>
      <c r="E191" s="363"/>
      <c r="F191" s="364"/>
      <c r="G191" s="368" t="s">
        <v>429</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51.75" customHeight="1" x14ac:dyDescent="0.15">
      <c r="A193" s="362"/>
      <c r="B193" s="363"/>
      <c r="C193" s="363"/>
      <c r="D193" s="363"/>
      <c r="E193" s="363"/>
      <c r="F193" s="364"/>
      <c r="G193" s="353" t="s">
        <v>431</v>
      </c>
      <c r="H193" s="566"/>
      <c r="I193" s="566"/>
      <c r="J193" s="566"/>
      <c r="K193" s="567"/>
      <c r="L193" s="356" t="s">
        <v>430</v>
      </c>
      <c r="M193" s="568"/>
      <c r="N193" s="568"/>
      <c r="O193" s="568"/>
      <c r="P193" s="568"/>
      <c r="Q193" s="568"/>
      <c r="R193" s="568"/>
      <c r="S193" s="568"/>
      <c r="T193" s="568"/>
      <c r="U193" s="568"/>
      <c r="V193" s="568"/>
      <c r="W193" s="568"/>
      <c r="X193" s="569"/>
      <c r="Y193" s="388">
        <v>14</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19.5" customHeight="1" x14ac:dyDescent="0.15">
      <c r="A194" s="362"/>
      <c r="B194" s="363"/>
      <c r="C194" s="363"/>
      <c r="D194" s="363"/>
      <c r="E194" s="363"/>
      <c r="F194" s="364"/>
      <c r="G194" s="403"/>
      <c r="H194" s="577"/>
      <c r="I194" s="577"/>
      <c r="J194" s="577"/>
      <c r="K194" s="578"/>
      <c r="L194" s="406"/>
      <c r="M194" s="579"/>
      <c r="N194" s="579"/>
      <c r="O194" s="579"/>
      <c r="P194" s="579"/>
      <c r="Q194" s="579"/>
      <c r="R194" s="579"/>
      <c r="S194" s="579"/>
      <c r="T194" s="579"/>
      <c r="U194" s="579"/>
      <c r="V194" s="579"/>
      <c r="W194" s="579"/>
      <c r="X194" s="580"/>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65"/>
    </row>
    <row r="195" spans="1:50" ht="19.5" customHeight="1" x14ac:dyDescent="0.15">
      <c r="A195" s="362"/>
      <c r="B195" s="363"/>
      <c r="C195" s="363"/>
      <c r="D195" s="363"/>
      <c r="E195" s="363"/>
      <c r="F195" s="364"/>
      <c r="G195" s="403"/>
      <c r="H195" s="577"/>
      <c r="I195" s="577"/>
      <c r="J195" s="577"/>
      <c r="K195" s="578"/>
      <c r="L195" s="406"/>
      <c r="M195" s="579"/>
      <c r="N195" s="579"/>
      <c r="O195" s="579"/>
      <c r="P195" s="579"/>
      <c r="Q195" s="579"/>
      <c r="R195" s="579"/>
      <c r="S195" s="579"/>
      <c r="T195" s="579"/>
      <c r="U195" s="579"/>
      <c r="V195" s="579"/>
      <c r="W195" s="579"/>
      <c r="X195" s="580"/>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65"/>
    </row>
    <row r="196" spans="1:50" ht="19.5" customHeight="1" x14ac:dyDescent="0.15">
      <c r="A196" s="362"/>
      <c r="B196" s="363"/>
      <c r="C196" s="363"/>
      <c r="D196" s="363"/>
      <c r="E196" s="363"/>
      <c r="F196" s="364"/>
      <c r="G196" s="403"/>
      <c r="H196" s="404"/>
      <c r="I196" s="404"/>
      <c r="J196" s="404"/>
      <c r="K196" s="405"/>
      <c r="L196" s="406"/>
      <c r="M196" s="579"/>
      <c r="N196" s="579"/>
      <c r="O196" s="579"/>
      <c r="P196" s="579"/>
      <c r="Q196" s="579"/>
      <c r="R196" s="579"/>
      <c r="S196" s="579"/>
      <c r="T196" s="579"/>
      <c r="U196" s="579"/>
      <c r="V196" s="579"/>
      <c r="W196" s="579"/>
      <c r="X196" s="580"/>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65"/>
    </row>
    <row r="197" spans="1:50" ht="19.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65"/>
    </row>
    <row r="198" spans="1:50" ht="19.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65"/>
    </row>
    <row r="199" spans="1:50" ht="19.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65"/>
    </row>
    <row r="200" spans="1:50" ht="19.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65"/>
    </row>
    <row r="201" spans="1:50" ht="19.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65"/>
    </row>
    <row r="202" spans="1:50" ht="19.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65"/>
    </row>
    <row r="203" spans="1:50" ht="24.75" customHeight="1" thickBot="1" x14ac:dyDescent="0.2">
      <c r="A203" s="362"/>
      <c r="B203" s="363"/>
      <c r="C203" s="363"/>
      <c r="D203" s="363"/>
      <c r="E203" s="363"/>
      <c r="F203" s="364"/>
      <c r="G203" s="570" t="s">
        <v>22</v>
      </c>
      <c r="H203" s="571"/>
      <c r="I203" s="571"/>
      <c r="J203" s="571"/>
      <c r="K203" s="571"/>
      <c r="L203" s="572"/>
      <c r="M203" s="146"/>
      <c r="N203" s="146"/>
      <c r="O203" s="146"/>
      <c r="P203" s="146"/>
      <c r="Q203" s="146"/>
      <c r="R203" s="146"/>
      <c r="S203" s="146"/>
      <c r="T203" s="146"/>
      <c r="U203" s="146"/>
      <c r="V203" s="146"/>
      <c r="W203" s="146"/>
      <c r="X203" s="147"/>
      <c r="Y203" s="573">
        <f>SUM(Y193:AB202)</f>
        <v>14</v>
      </c>
      <c r="Z203" s="574"/>
      <c r="AA203" s="574"/>
      <c r="AB203" s="575"/>
      <c r="AC203" s="570" t="s">
        <v>22</v>
      </c>
      <c r="AD203" s="571"/>
      <c r="AE203" s="571"/>
      <c r="AF203" s="571"/>
      <c r="AG203" s="571"/>
      <c r="AH203" s="572"/>
      <c r="AI203" s="146"/>
      <c r="AJ203" s="146"/>
      <c r="AK203" s="146"/>
      <c r="AL203" s="146"/>
      <c r="AM203" s="146"/>
      <c r="AN203" s="146"/>
      <c r="AO203" s="146"/>
      <c r="AP203" s="146"/>
      <c r="AQ203" s="146"/>
      <c r="AR203" s="146"/>
      <c r="AS203" s="146"/>
      <c r="AT203" s="147"/>
      <c r="AU203" s="573">
        <f>SUM(AU193:AX202)</f>
        <v>0</v>
      </c>
      <c r="AV203" s="574"/>
      <c r="AW203" s="574"/>
      <c r="AX203" s="576"/>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0.2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0.2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65"/>
    </row>
    <row r="208" spans="1:50" ht="20.2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65"/>
    </row>
    <row r="209" spans="1:50" ht="20.2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65"/>
    </row>
    <row r="210" spans="1:50" ht="20.2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65"/>
    </row>
    <row r="211" spans="1:50" ht="20.2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65"/>
    </row>
    <row r="212" spans="1:50" ht="20.2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65"/>
    </row>
    <row r="213" spans="1:50" ht="20.2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65"/>
    </row>
    <row r="214" spans="1:50" ht="20.2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65"/>
    </row>
    <row r="215" spans="1:50" ht="20.2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65"/>
    </row>
    <row r="216" spans="1:50" ht="24.75" customHeight="1" thickBot="1" x14ac:dyDescent="0.2">
      <c r="A216" s="362"/>
      <c r="B216" s="363"/>
      <c r="C216" s="363"/>
      <c r="D216" s="363"/>
      <c r="E216" s="363"/>
      <c r="F216" s="364"/>
      <c r="G216" s="570" t="s">
        <v>22</v>
      </c>
      <c r="H216" s="571"/>
      <c r="I216" s="571"/>
      <c r="J216" s="571"/>
      <c r="K216" s="571"/>
      <c r="L216" s="572"/>
      <c r="M216" s="146"/>
      <c r="N216" s="146"/>
      <c r="O216" s="146"/>
      <c r="P216" s="146"/>
      <c r="Q216" s="146"/>
      <c r="R216" s="146"/>
      <c r="S216" s="146"/>
      <c r="T216" s="146"/>
      <c r="U216" s="146"/>
      <c r="V216" s="146"/>
      <c r="W216" s="146"/>
      <c r="X216" s="147"/>
      <c r="Y216" s="573">
        <f>SUM(Y206:AB215)</f>
        <v>0</v>
      </c>
      <c r="Z216" s="574"/>
      <c r="AA216" s="574"/>
      <c r="AB216" s="575"/>
      <c r="AC216" s="570" t="s">
        <v>22</v>
      </c>
      <c r="AD216" s="571"/>
      <c r="AE216" s="571"/>
      <c r="AF216" s="571"/>
      <c r="AG216" s="571"/>
      <c r="AH216" s="572"/>
      <c r="AI216" s="146"/>
      <c r="AJ216" s="146"/>
      <c r="AK216" s="146"/>
      <c r="AL216" s="146"/>
      <c r="AM216" s="146"/>
      <c r="AN216" s="146"/>
      <c r="AO216" s="146"/>
      <c r="AP216" s="146"/>
      <c r="AQ216" s="146"/>
      <c r="AR216" s="146"/>
      <c r="AS216" s="146"/>
      <c r="AT216" s="147"/>
      <c r="AU216" s="573">
        <f>SUM(AU206:AX215)</f>
        <v>0</v>
      </c>
      <c r="AV216" s="574"/>
      <c r="AW216" s="574"/>
      <c r="AX216" s="576"/>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1.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1.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65"/>
    </row>
    <row r="221" spans="1:50" ht="21.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65"/>
    </row>
    <row r="222" spans="1:50" ht="21.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65"/>
    </row>
    <row r="223" spans="1:50" ht="21.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65"/>
    </row>
    <row r="224" spans="1:50" ht="21.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65"/>
    </row>
    <row r="225" spans="1:50" ht="21.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65"/>
    </row>
    <row r="226" spans="1:50" ht="21.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65"/>
    </row>
    <row r="227" spans="1:50" ht="21.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65"/>
    </row>
    <row r="228" spans="1:50" ht="21.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65"/>
    </row>
    <row r="229" spans="1:50" ht="24.75" customHeight="1" x14ac:dyDescent="0.15">
      <c r="A229" s="362"/>
      <c r="B229" s="363"/>
      <c r="C229" s="363"/>
      <c r="D229" s="363"/>
      <c r="E229" s="363"/>
      <c r="F229" s="364"/>
      <c r="G229" s="570" t="s">
        <v>22</v>
      </c>
      <c r="H229" s="571"/>
      <c r="I229" s="571"/>
      <c r="J229" s="571"/>
      <c r="K229" s="571"/>
      <c r="L229" s="572"/>
      <c r="M229" s="146"/>
      <c r="N229" s="146"/>
      <c r="O229" s="146"/>
      <c r="P229" s="146"/>
      <c r="Q229" s="146"/>
      <c r="R229" s="146"/>
      <c r="S229" s="146"/>
      <c r="T229" s="146"/>
      <c r="U229" s="146"/>
      <c r="V229" s="146"/>
      <c r="W229" s="146"/>
      <c r="X229" s="147"/>
      <c r="Y229" s="573">
        <f>SUM(Y219:AB228)</f>
        <v>0</v>
      </c>
      <c r="Z229" s="574"/>
      <c r="AA229" s="574"/>
      <c r="AB229" s="575"/>
      <c r="AC229" s="570" t="s">
        <v>22</v>
      </c>
      <c r="AD229" s="571"/>
      <c r="AE229" s="571"/>
      <c r="AF229" s="571"/>
      <c r="AG229" s="571"/>
      <c r="AH229" s="572"/>
      <c r="AI229" s="146"/>
      <c r="AJ229" s="146"/>
      <c r="AK229" s="146"/>
      <c r="AL229" s="146"/>
      <c r="AM229" s="146"/>
      <c r="AN229" s="146"/>
      <c r="AO229" s="146"/>
      <c r="AP229" s="146"/>
      <c r="AQ229" s="146"/>
      <c r="AR229" s="146"/>
      <c r="AS229" s="146"/>
      <c r="AT229" s="147"/>
      <c r="AU229" s="573">
        <f>SUM(AU219:AX228)</f>
        <v>0</v>
      </c>
      <c r="AV229" s="574"/>
      <c r="AW229" s="574"/>
      <c r="AX229" s="576"/>
    </row>
    <row r="230" spans="1:50" ht="22.5" hidden="1"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90" t="s">
        <v>33</v>
      </c>
      <c r="AL235" s="233"/>
      <c r="AM235" s="233"/>
      <c r="AN235" s="233"/>
      <c r="AO235" s="233"/>
      <c r="AP235" s="233"/>
      <c r="AQ235" s="233" t="s">
        <v>23</v>
      </c>
      <c r="AR235" s="233"/>
      <c r="AS235" s="233"/>
      <c r="AT235" s="233"/>
      <c r="AU235" s="83" t="s">
        <v>24</v>
      </c>
      <c r="AV235" s="84"/>
      <c r="AW235" s="84"/>
      <c r="AX235" s="591"/>
    </row>
    <row r="236" spans="1:50" ht="24" customHeight="1" x14ac:dyDescent="0.15">
      <c r="A236" s="584">
        <v>1</v>
      </c>
      <c r="B236" s="584">
        <v>1</v>
      </c>
      <c r="C236" s="585" t="s">
        <v>432</v>
      </c>
      <c r="D236" s="586"/>
      <c r="E236" s="586"/>
      <c r="F236" s="586"/>
      <c r="G236" s="586"/>
      <c r="H236" s="586"/>
      <c r="I236" s="586"/>
      <c r="J236" s="586"/>
      <c r="K236" s="586"/>
      <c r="L236" s="586"/>
      <c r="M236" s="585" t="s">
        <v>444</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21</v>
      </c>
      <c r="AL236" s="588"/>
      <c r="AM236" s="588"/>
      <c r="AN236" s="588"/>
      <c r="AO236" s="588"/>
      <c r="AP236" s="589"/>
      <c r="AQ236" s="585" t="s">
        <v>390</v>
      </c>
      <c r="AR236" s="586"/>
      <c r="AS236" s="586"/>
      <c r="AT236" s="586"/>
      <c r="AU236" s="587" t="s">
        <v>445</v>
      </c>
      <c r="AV236" s="588"/>
      <c r="AW236" s="588"/>
      <c r="AX236" s="589"/>
    </row>
    <row r="237" spans="1:50" ht="24" customHeight="1" x14ac:dyDescent="0.15">
      <c r="A237" s="584">
        <v>2</v>
      </c>
      <c r="B237" s="584">
        <v>1</v>
      </c>
      <c r="C237" s="585" t="s">
        <v>448</v>
      </c>
      <c r="D237" s="586"/>
      <c r="E237" s="586"/>
      <c r="F237" s="586"/>
      <c r="G237" s="586"/>
      <c r="H237" s="586"/>
      <c r="I237" s="586"/>
      <c r="J237" s="586"/>
      <c r="K237" s="586"/>
      <c r="L237" s="586"/>
      <c r="M237" s="585" t="s">
        <v>444</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8</v>
      </c>
      <c r="AL237" s="588"/>
      <c r="AM237" s="588"/>
      <c r="AN237" s="588"/>
      <c r="AO237" s="588"/>
      <c r="AP237" s="589"/>
      <c r="AQ237" s="585" t="s">
        <v>390</v>
      </c>
      <c r="AR237" s="586"/>
      <c r="AS237" s="586"/>
      <c r="AT237" s="586"/>
      <c r="AU237" s="587" t="s">
        <v>445</v>
      </c>
      <c r="AV237" s="588"/>
      <c r="AW237" s="588"/>
      <c r="AX237" s="589"/>
    </row>
    <row r="238" spans="1:50" ht="24" customHeight="1" x14ac:dyDescent="0.15">
      <c r="A238" s="584">
        <v>3</v>
      </c>
      <c r="B238" s="584">
        <v>1</v>
      </c>
      <c r="C238" s="585" t="s">
        <v>434</v>
      </c>
      <c r="D238" s="586"/>
      <c r="E238" s="586"/>
      <c r="F238" s="586"/>
      <c r="G238" s="586"/>
      <c r="H238" s="586"/>
      <c r="I238" s="586"/>
      <c r="J238" s="586"/>
      <c r="K238" s="586"/>
      <c r="L238" s="586"/>
      <c r="M238" s="585" t="s">
        <v>444</v>
      </c>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v>4</v>
      </c>
      <c r="AL238" s="588"/>
      <c r="AM238" s="588"/>
      <c r="AN238" s="588"/>
      <c r="AO238" s="588"/>
      <c r="AP238" s="589"/>
      <c r="AQ238" s="585" t="s">
        <v>446</v>
      </c>
      <c r="AR238" s="586"/>
      <c r="AS238" s="586"/>
      <c r="AT238" s="586"/>
      <c r="AU238" s="587" t="s">
        <v>445</v>
      </c>
      <c r="AV238" s="588"/>
      <c r="AW238" s="588"/>
      <c r="AX238" s="589"/>
    </row>
    <row r="239" spans="1:50" ht="24" customHeight="1" x14ac:dyDescent="0.15">
      <c r="A239" s="584">
        <v>4</v>
      </c>
      <c r="B239" s="584">
        <v>1</v>
      </c>
      <c r="C239" s="585" t="s">
        <v>435</v>
      </c>
      <c r="D239" s="586"/>
      <c r="E239" s="586"/>
      <c r="F239" s="586"/>
      <c r="G239" s="586"/>
      <c r="H239" s="586"/>
      <c r="I239" s="586"/>
      <c r="J239" s="586"/>
      <c r="K239" s="586"/>
      <c r="L239" s="586"/>
      <c r="M239" s="585" t="s">
        <v>444</v>
      </c>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v>2</v>
      </c>
      <c r="AL239" s="588"/>
      <c r="AM239" s="588"/>
      <c r="AN239" s="588"/>
      <c r="AO239" s="588"/>
      <c r="AP239" s="589"/>
      <c r="AQ239" s="585" t="s">
        <v>390</v>
      </c>
      <c r="AR239" s="586"/>
      <c r="AS239" s="586"/>
      <c r="AT239" s="586"/>
      <c r="AU239" s="587" t="s">
        <v>445</v>
      </c>
      <c r="AV239" s="588"/>
      <c r="AW239" s="588"/>
      <c r="AX239" s="589"/>
    </row>
    <row r="240" spans="1:50" ht="24" customHeight="1" x14ac:dyDescent="0.15">
      <c r="A240" s="584">
        <v>5</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customHeight="1" x14ac:dyDescent="0.15">
      <c r="A241" s="584">
        <v>6</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84">
        <v>7</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84">
        <v>8</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84">
        <v>9</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84">
        <v>10</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15">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12</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33" t="s">
        <v>366</v>
      </c>
      <c r="D268" s="233"/>
      <c r="E268" s="233"/>
      <c r="F268" s="233"/>
      <c r="G268" s="233"/>
      <c r="H268" s="233"/>
      <c r="I268" s="233"/>
      <c r="J268" s="233"/>
      <c r="K268" s="233"/>
      <c r="L268" s="233"/>
      <c r="M268" s="233" t="s">
        <v>367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90" t="s">
        <v>368</v>
      </c>
      <c r="AL268" s="233"/>
      <c r="AM268" s="233"/>
      <c r="AN268" s="233"/>
      <c r="AO268" s="233"/>
      <c r="AP268" s="233"/>
      <c r="AQ268" s="233" t="s">
        <v>23</v>
      </c>
      <c r="AR268" s="233"/>
      <c r="AS268" s="233"/>
      <c r="AT268" s="233"/>
      <c r="AU268" s="83" t="s">
        <v>24</v>
      </c>
      <c r="AV268" s="84"/>
      <c r="AW268" s="84"/>
      <c r="AX268" s="591"/>
    </row>
    <row r="269" spans="1:50" ht="34.5" customHeight="1" x14ac:dyDescent="0.15">
      <c r="A269" s="584">
        <v>1</v>
      </c>
      <c r="B269" s="584">
        <v>1</v>
      </c>
      <c r="C269" s="706" t="s">
        <v>437</v>
      </c>
      <c r="D269" s="465"/>
      <c r="E269" s="465"/>
      <c r="F269" s="465"/>
      <c r="G269" s="465"/>
      <c r="H269" s="465"/>
      <c r="I269" s="465"/>
      <c r="J269" s="465"/>
      <c r="K269" s="465"/>
      <c r="L269" s="705"/>
      <c r="M269" s="585" t="s">
        <v>436</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v>13</v>
      </c>
      <c r="AL269" s="588"/>
      <c r="AM269" s="588"/>
      <c r="AN269" s="588"/>
      <c r="AO269" s="588"/>
      <c r="AP269" s="589"/>
      <c r="AQ269" s="585">
        <v>5</v>
      </c>
      <c r="AR269" s="586"/>
      <c r="AS269" s="586"/>
      <c r="AT269" s="586"/>
      <c r="AU269" s="587">
        <v>56</v>
      </c>
      <c r="AV269" s="588"/>
      <c r="AW269" s="588"/>
      <c r="AX269" s="589"/>
    </row>
    <row r="270" spans="1:50" ht="34.5" customHeight="1" x14ac:dyDescent="0.15">
      <c r="A270" s="584">
        <v>2</v>
      </c>
      <c r="B270" s="584">
        <v>1</v>
      </c>
      <c r="C270" s="704" t="s">
        <v>438</v>
      </c>
      <c r="D270" s="465"/>
      <c r="E270" s="465"/>
      <c r="F270" s="465"/>
      <c r="G270" s="465"/>
      <c r="H270" s="465"/>
      <c r="I270" s="465"/>
      <c r="J270" s="465"/>
      <c r="K270" s="465"/>
      <c r="L270" s="705"/>
      <c r="M270" s="704" t="s">
        <v>439</v>
      </c>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705"/>
      <c r="AK270" s="587">
        <v>4</v>
      </c>
      <c r="AL270" s="588"/>
      <c r="AM270" s="588"/>
      <c r="AN270" s="588"/>
      <c r="AO270" s="588"/>
      <c r="AP270" s="589"/>
      <c r="AQ270" s="585">
        <v>1</v>
      </c>
      <c r="AR270" s="586"/>
      <c r="AS270" s="586"/>
      <c r="AT270" s="586"/>
      <c r="AU270" s="587">
        <v>98</v>
      </c>
      <c r="AV270" s="588"/>
      <c r="AW270" s="588"/>
      <c r="AX270" s="589"/>
    </row>
    <row r="271" spans="1:50" ht="24" customHeight="1" x14ac:dyDescent="0.15">
      <c r="A271" s="584">
        <v>3</v>
      </c>
      <c r="B271" s="584">
        <v>1</v>
      </c>
      <c r="C271" s="586" t="s">
        <v>440</v>
      </c>
      <c r="D271" s="586"/>
      <c r="E271" s="586"/>
      <c r="F271" s="586"/>
      <c r="G271" s="586"/>
      <c r="H271" s="586"/>
      <c r="I271" s="586"/>
      <c r="J271" s="586"/>
      <c r="K271" s="586"/>
      <c r="L271" s="586"/>
      <c r="M271" s="586" t="s">
        <v>441</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v>3</v>
      </c>
      <c r="AL271" s="588"/>
      <c r="AM271" s="588"/>
      <c r="AN271" s="588"/>
      <c r="AO271" s="588"/>
      <c r="AP271" s="589"/>
      <c r="AQ271" s="585">
        <v>1</v>
      </c>
      <c r="AR271" s="586"/>
      <c r="AS271" s="586"/>
      <c r="AT271" s="586"/>
      <c r="AU271" s="587">
        <v>89</v>
      </c>
      <c r="AV271" s="588"/>
      <c r="AW271" s="588"/>
      <c r="AX271" s="589"/>
    </row>
    <row r="272" spans="1:50" ht="24" customHeight="1" x14ac:dyDescent="0.15">
      <c r="A272" s="584">
        <v>4</v>
      </c>
      <c r="B272" s="584">
        <v>1</v>
      </c>
      <c r="C272" s="586" t="s">
        <v>442</v>
      </c>
      <c r="D272" s="586"/>
      <c r="E272" s="586"/>
      <c r="F272" s="586"/>
      <c r="G272" s="586"/>
      <c r="H272" s="586"/>
      <c r="I272" s="586"/>
      <c r="J272" s="586"/>
      <c r="K272" s="586"/>
      <c r="L272" s="586"/>
      <c r="M272" s="586" t="s">
        <v>443</v>
      </c>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v>2</v>
      </c>
      <c r="AL272" s="588"/>
      <c r="AM272" s="588"/>
      <c r="AN272" s="588"/>
      <c r="AO272" s="588"/>
      <c r="AP272" s="589"/>
      <c r="AQ272" s="585">
        <v>6</v>
      </c>
      <c r="AR272" s="586"/>
      <c r="AS272" s="586"/>
      <c r="AT272" s="586"/>
      <c r="AU272" s="587">
        <v>93</v>
      </c>
      <c r="AV272" s="588"/>
      <c r="AW272" s="588"/>
      <c r="AX272" s="589"/>
    </row>
    <row r="273" spans="1:50" ht="24" customHeight="1" x14ac:dyDescent="0.15">
      <c r="A273" s="584">
        <v>5</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customHeight="1" x14ac:dyDescent="0.15">
      <c r="A274" s="584">
        <v>6</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customHeight="1" x14ac:dyDescent="0.15">
      <c r="A275" s="584">
        <v>7</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customHeight="1" x14ac:dyDescent="0.15">
      <c r="A276" s="584">
        <v>8</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customHeight="1" x14ac:dyDescent="0.15">
      <c r="A277" s="584">
        <v>9</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84">
        <v>10</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33" t="s">
        <v>366</v>
      </c>
      <c r="D301" s="233"/>
      <c r="E301" s="233"/>
      <c r="F301" s="233"/>
      <c r="G301" s="233"/>
      <c r="H301" s="233"/>
      <c r="I301" s="233"/>
      <c r="J301" s="233"/>
      <c r="K301" s="233"/>
      <c r="L301" s="233"/>
      <c r="M301" s="233" t="s">
        <v>367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90" t="s">
        <v>368</v>
      </c>
      <c r="AL301" s="233"/>
      <c r="AM301" s="233"/>
      <c r="AN301" s="233"/>
      <c r="AO301" s="233"/>
      <c r="AP301" s="233"/>
      <c r="AQ301" s="233" t="s">
        <v>23</v>
      </c>
      <c r="AR301" s="233"/>
      <c r="AS301" s="233"/>
      <c r="AT301" s="233"/>
      <c r="AU301" s="83" t="s">
        <v>24</v>
      </c>
      <c r="AV301" s="84"/>
      <c r="AW301" s="84"/>
      <c r="AX301" s="591"/>
    </row>
    <row r="302" spans="1:50" ht="24" hidden="1" customHeight="1" x14ac:dyDescent="0.15">
      <c r="A302" s="584">
        <v>1</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hidden="1" customHeight="1" x14ac:dyDescent="0.15">
      <c r="A303" s="584">
        <v>2</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hidden="1" customHeight="1" x14ac:dyDescent="0.15">
      <c r="A304" s="584">
        <v>3</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hidden="1" customHeight="1" x14ac:dyDescent="0.15">
      <c r="A305" s="584">
        <v>4</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15">
      <c r="A306" s="584">
        <v>5</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15">
      <c r="A307" s="584">
        <v>6</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15">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33" t="s">
        <v>366</v>
      </c>
      <c r="D334" s="233"/>
      <c r="E334" s="233"/>
      <c r="F334" s="233"/>
      <c r="G334" s="233"/>
      <c r="H334" s="233"/>
      <c r="I334" s="233"/>
      <c r="J334" s="233"/>
      <c r="K334" s="233"/>
      <c r="L334" s="233"/>
      <c r="M334" s="233" t="s">
        <v>367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90" t="s">
        <v>368</v>
      </c>
      <c r="AL334" s="233"/>
      <c r="AM334" s="233"/>
      <c r="AN334" s="233"/>
      <c r="AO334" s="233"/>
      <c r="AP334" s="233"/>
      <c r="AQ334" s="233" t="s">
        <v>23</v>
      </c>
      <c r="AR334" s="233"/>
      <c r="AS334" s="233"/>
      <c r="AT334" s="233"/>
      <c r="AU334" s="83" t="s">
        <v>24</v>
      </c>
      <c r="AV334" s="84"/>
      <c r="AW334" s="84"/>
      <c r="AX334" s="591"/>
    </row>
    <row r="335" spans="1:50" ht="24" hidden="1" customHeight="1" x14ac:dyDescent="0.15">
      <c r="A335" s="584">
        <v>1</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hidden="1" customHeight="1" x14ac:dyDescent="0.15">
      <c r="A336" s="584">
        <v>2</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15">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33" t="s">
        <v>366</v>
      </c>
      <c r="D367" s="233"/>
      <c r="E367" s="233"/>
      <c r="F367" s="233"/>
      <c r="G367" s="233"/>
      <c r="H367" s="233"/>
      <c r="I367" s="233"/>
      <c r="J367" s="233"/>
      <c r="K367" s="233"/>
      <c r="L367" s="233"/>
      <c r="M367" s="233" t="s">
        <v>367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90" t="s">
        <v>368</v>
      </c>
      <c r="AL367" s="233"/>
      <c r="AM367" s="233"/>
      <c r="AN367" s="233"/>
      <c r="AO367" s="233"/>
      <c r="AP367" s="233"/>
      <c r="AQ367" s="233" t="s">
        <v>23</v>
      </c>
      <c r="AR367" s="233"/>
      <c r="AS367" s="233"/>
      <c r="AT367" s="233"/>
      <c r="AU367" s="83" t="s">
        <v>24</v>
      </c>
      <c r="AV367" s="84"/>
      <c r="AW367" s="84"/>
      <c r="AX367" s="591"/>
    </row>
    <row r="368" spans="1:50" ht="24" hidden="1" customHeight="1" x14ac:dyDescent="0.15">
      <c r="A368" s="584">
        <v>1</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hidden="1" customHeight="1" x14ac:dyDescent="0.15">
      <c r="A369" s="584">
        <v>2</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84">
        <v>3</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84">
        <v>4</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84">
        <v>5</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84">
        <v>6</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84">
        <v>7</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84">
        <v>8</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84">
        <v>9</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84">
        <v>10</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33" t="s">
        <v>366</v>
      </c>
      <c r="D400" s="233"/>
      <c r="E400" s="233"/>
      <c r="F400" s="233"/>
      <c r="G400" s="233"/>
      <c r="H400" s="233"/>
      <c r="I400" s="233"/>
      <c r="J400" s="233"/>
      <c r="K400" s="233"/>
      <c r="L400" s="233"/>
      <c r="M400" s="233" t="s">
        <v>367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90" t="s">
        <v>368</v>
      </c>
      <c r="AL400" s="233"/>
      <c r="AM400" s="233"/>
      <c r="AN400" s="233"/>
      <c r="AO400" s="233"/>
      <c r="AP400" s="233"/>
      <c r="AQ400" s="233" t="s">
        <v>23</v>
      </c>
      <c r="AR400" s="233"/>
      <c r="AS400" s="233"/>
      <c r="AT400" s="233"/>
      <c r="AU400" s="83" t="s">
        <v>24</v>
      </c>
      <c r="AV400" s="84"/>
      <c r="AW400" s="84"/>
      <c r="AX400" s="591"/>
    </row>
    <row r="401" spans="1:50" ht="24" hidden="1" customHeight="1" x14ac:dyDescent="0.15">
      <c r="A401" s="584">
        <v>1</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hidden="1" customHeight="1" x14ac:dyDescent="0.15">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33" t="s">
        <v>366</v>
      </c>
      <c r="D433" s="233"/>
      <c r="E433" s="233"/>
      <c r="F433" s="233"/>
      <c r="G433" s="233"/>
      <c r="H433" s="233"/>
      <c r="I433" s="233"/>
      <c r="J433" s="233"/>
      <c r="K433" s="233"/>
      <c r="L433" s="233"/>
      <c r="M433" s="233" t="s">
        <v>367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90" t="s">
        <v>368</v>
      </c>
      <c r="AL433" s="233"/>
      <c r="AM433" s="233"/>
      <c r="AN433" s="233"/>
      <c r="AO433" s="233"/>
      <c r="AP433" s="233"/>
      <c r="AQ433" s="233" t="s">
        <v>23</v>
      </c>
      <c r="AR433" s="233"/>
      <c r="AS433" s="233"/>
      <c r="AT433" s="233"/>
      <c r="AU433" s="83" t="s">
        <v>24</v>
      </c>
      <c r="AV433" s="84"/>
      <c r="AW433" s="84"/>
      <c r="AX433" s="591"/>
    </row>
    <row r="434" spans="1:50" ht="24" hidden="1" customHeight="1" x14ac:dyDescent="0.15">
      <c r="A434" s="584">
        <v>1</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33" t="s">
        <v>366</v>
      </c>
      <c r="D466" s="233"/>
      <c r="E466" s="233"/>
      <c r="F466" s="233"/>
      <c r="G466" s="233"/>
      <c r="H466" s="233"/>
      <c r="I466" s="233"/>
      <c r="J466" s="233"/>
      <c r="K466" s="233"/>
      <c r="L466" s="233"/>
      <c r="M466" s="233" t="s">
        <v>367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90" t="s">
        <v>368</v>
      </c>
      <c r="AL466" s="233"/>
      <c r="AM466" s="233"/>
      <c r="AN466" s="233"/>
      <c r="AO466" s="233"/>
      <c r="AP466" s="233"/>
      <c r="AQ466" s="233" t="s">
        <v>23</v>
      </c>
      <c r="AR466" s="233"/>
      <c r="AS466" s="233"/>
      <c r="AT466" s="233"/>
      <c r="AU466" s="83" t="s">
        <v>24</v>
      </c>
      <c r="AV466" s="84"/>
      <c r="AW466" s="84"/>
      <c r="AX466" s="591"/>
    </row>
    <row r="467" spans="1:50" ht="24" hidden="1" customHeight="1" x14ac:dyDescent="0.15">
      <c r="A467" s="584">
        <v>1</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53">
      <formula>IF(RIGHT(TEXT(P14,"0.#"),1)=".",FALSE,TRUE)</formula>
    </cfRule>
    <cfRule type="expression" dxfId="208" priority="554">
      <formula>IF(RIGHT(TEXT(P14,"0.#"),1)=".",TRUE,FALSE)</formula>
    </cfRule>
  </conditionalFormatting>
  <conditionalFormatting sqref="AE23:AI23">
    <cfRule type="expression" dxfId="207" priority="543">
      <formula>IF(RIGHT(TEXT(AE23,"0.#"),1)=".",FALSE,TRUE)</formula>
    </cfRule>
    <cfRule type="expression" dxfId="206" priority="544">
      <formula>IF(RIGHT(TEXT(AE23,"0.#"),1)=".",TRUE,FALSE)</formula>
    </cfRule>
  </conditionalFormatting>
  <conditionalFormatting sqref="AE69:AX69">
    <cfRule type="expression" dxfId="205" priority="475">
      <formula>IF(RIGHT(TEXT(AE69,"0.#"),1)=".",FALSE,TRUE)</formula>
    </cfRule>
    <cfRule type="expression" dxfId="204" priority="476">
      <formula>IF(RIGHT(TEXT(AE69,"0.#"),1)=".",TRUE,FALSE)</formula>
    </cfRule>
  </conditionalFormatting>
  <conditionalFormatting sqref="AE83:AI83">
    <cfRule type="expression" dxfId="203" priority="457">
      <formula>IF(RIGHT(TEXT(AE83,"0.#"),1)=".",FALSE,TRUE)</formula>
    </cfRule>
    <cfRule type="expression" dxfId="202" priority="458">
      <formula>IF(RIGHT(TEXT(AE83,"0.#"),1)=".",TRUE,FALSE)</formula>
    </cfRule>
  </conditionalFormatting>
  <conditionalFormatting sqref="AJ83:AX83">
    <cfRule type="expression" dxfId="201" priority="455">
      <formula>IF(RIGHT(TEXT(AJ83,"0.#"),1)=".",FALSE,TRUE)</formula>
    </cfRule>
    <cfRule type="expression" dxfId="200" priority="456">
      <formula>IF(RIGHT(TEXT(AJ83,"0.#"),1)=".",TRUE,FALSE)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K236">
    <cfRule type="expression" dxfId="187" priority="343">
      <formula>IF(RIGHT(TEXT(AK236,"0.#"),1)=".",FALSE,TRUE)</formula>
    </cfRule>
    <cfRule type="expression" dxfId="186" priority="344">
      <formula>IF(RIGHT(TEXT(AK236,"0.#"),1)=".",TRUE,FALSE)</formula>
    </cfRule>
  </conditionalFormatting>
  <conditionalFormatting sqref="AE54:AI54">
    <cfRule type="expression" dxfId="185" priority="293">
      <formula>IF(RIGHT(TEXT(AE54,"0.#"),1)=".",FALSE,TRUE)</formula>
    </cfRule>
    <cfRule type="expression" dxfId="184" priority="294">
      <formula>IF(RIGHT(TEXT(AE54,"0.#"),1)=".",TRUE,FALSE)</formula>
    </cfRule>
  </conditionalFormatting>
  <conditionalFormatting sqref="P16:AQ17 P15:AX15 P13:AX13">
    <cfRule type="expression" dxfId="183" priority="251">
      <formula>IF(RIGHT(TEXT(P13,"0.#"),1)=".",FALSE,TRUE)</formula>
    </cfRule>
    <cfRule type="expression" dxfId="182" priority="252">
      <formula>IF(RIGHT(TEXT(P13,"0.#"),1)=".",TRUE,FALSE)</formula>
    </cfRule>
  </conditionalFormatting>
  <conditionalFormatting sqref="P19:AJ19">
    <cfRule type="expression" dxfId="181" priority="249">
      <formula>IF(RIGHT(TEXT(P19,"0.#"),1)=".",FALSE,TRUE)</formula>
    </cfRule>
    <cfRule type="expression" dxfId="180" priority="250">
      <formula>IF(RIGHT(TEXT(P19,"0.#"),1)=".",TRUE,FALSE)</formula>
    </cfRule>
  </conditionalFormatting>
  <conditionalFormatting sqref="AE55:AX55 AJ54:AS54">
    <cfRule type="expression" dxfId="179" priority="245">
      <formula>IF(RIGHT(TEXT(AE54,"0.#"),1)=".",FALSE,TRUE)</formula>
    </cfRule>
    <cfRule type="expression" dxfId="178" priority="246">
      <formula>IF(RIGHT(TEXT(AE54,"0.#"),1)=".",TRUE,FALSE)</formula>
    </cfRule>
  </conditionalFormatting>
  <conditionalFormatting sqref="AE68:AS68">
    <cfRule type="expression" dxfId="177" priority="241">
      <formula>IF(RIGHT(TEXT(AE68,"0.#"),1)=".",FALSE,TRUE)</formula>
    </cfRule>
    <cfRule type="expression" dxfId="176" priority="242">
      <formula>IF(RIGHT(TEXT(AE68,"0.#"),1)=".",TRUE,FALSE)</formula>
    </cfRule>
  </conditionalFormatting>
  <conditionalFormatting sqref="AE95:AI95 AE92:AI92 AE89:AI89 AE86:AI86">
    <cfRule type="expression" dxfId="175" priority="239">
      <formula>IF(RIGHT(TEXT(AE86,"0.#"),1)=".",FALSE,TRUE)</formula>
    </cfRule>
    <cfRule type="expression" dxfId="174" priority="240">
      <formula>IF(RIGHT(TEXT(AE86,"0.#"),1)=".",TRUE,FALSE)</formula>
    </cfRule>
  </conditionalFormatting>
  <conditionalFormatting sqref="AJ95:AX95 AJ92:AX92 AJ89:AX89 AJ86:AX86">
    <cfRule type="expression" dxfId="173" priority="237">
      <formula>IF(RIGHT(TEXT(AJ86,"0.#"),1)=".",FALSE,TRUE)</formula>
    </cfRule>
    <cfRule type="expression" dxfId="172" priority="238">
      <formula>IF(RIGHT(TEXT(AJ86,"0.#"),1)=".",TRUE,FALSE)</formula>
    </cfRule>
  </conditionalFormatting>
  <conditionalFormatting sqref="L101:L103">
    <cfRule type="expression" dxfId="171" priority="235">
      <formula>IF(RIGHT(TEXT(L101,"0.#"),1)=".",FALSE,TRUE)</formula>
    </cfRule>
    <cfRule type="expression" dxfId="170" priority="236">
      <formula>IF(RIGHT(TEXT(L101,"0.#"),1)=".",TRUE,FALSE)</formula>
    </cfRule>
  </conditionalFormatting>
  <conditionalFormatting sqref="R98">
    <cfRule type="expression" dxfId="169" priority="231">
      <formula>IF(RIGHT(TEXT(R98,"0.#"),1)=".",FALSE,TRUE)</formula>
    </cfRule>
    <cfRule type="expression" dxfId="168" priority="232">
      <formula>IF(RIGHT(TEXT(R98,"0.#"),1)=".",TRUE,FALSE)</formula>
    </cfRule>
  </conditionalFormatting>
  <conditionalFormatting sqref="R99:R103">
    <cfRule type="expression" dxfId="167" priority="229">
      <formula>IF(RIGHT(TEXT(R99,"0.#"),1)=".",FALSE,TRUE)</formula>
    </cfRule>
    <cfRule type="expression" dxfId="166" priority="230">
      <formula>IF(RIGHT(TEXT(R99,"0.#"),1)=".",TRUE,FALSE)</formula>
    </cfRule>
  </conditionalFormatting>
  <conditionalFormatting sqref="Y182:Y189 Y180">
    <cfRule type="expression" dxfId="165" priority="227">
      <formula>IF(RIGHT(TEXT(Y180,"0.#"),1)=".",FALSE,TRUE)</formula>
    </cfRule>
    <cfRule type="expression" dxfId="164" priority="228">
      <formula>IF(RIGHT(TEXT(Y180,"0.#"),1)=".",TRUE,FALSE)</formula>
    </cfRule>
  </conditionalFormatting>
  <conditionalFormatting sqref="AU181">
    <cfRule type="expression" dxfId="163" priority="225">
      <formula>IF(RIGHT(TEXT(AU181,"0.#"),1)=".",FALSE,TRUE)</formula>
    </cfRule>
    <cfRule type="expression" dxfId="162" priority="226">
      <formula>IF(RIGHT(TEXT(AU181,"0.#"),1)=".",TRUE,FALSE)</formula>
    </cfRule>
  </conditionalFormatting>
  <conditionalFormatting sqref="AU190">
    <cfRule type="expression" dxfId="161" priority="223">
      <formula>IF(RIGHT(TEXT(AU190,"0.#"),1)=".",FALSE,TRUE)</formula>
    </cfRule>
    <cfRule type="expression" dxfId="160" priority="224">
      <formula>IF(RIGHT(TEXT(AU190,"0.#"),1)=".",TRUE,FALSE)</formula>
    </cfRule>
  </conditionalFormatting>
  <conditionalFormatting sqref="AU182:AU189 AU180">
    <cfRule type="expression" dxfId="159" priority="221">
      <formula>IF(RIGHT(TEXT(AU180,"0.#"),1)=".",FALSE,TRUE)</formula>
    </cfRule>
    <cfRule type="expression" dxfId="158" priority="222">
      <formula>IF(RIGHT(TEXT(AU180,"0.#"),1)=".",TRUE,FALSE)</formula>
    </cfRule>
  </conditionalFormatting>
  <conditionalFormatting sqref="Y220 Y207 Y194">
    <cfRule type="expression" dxfId="157" priority="207">
      <formula>IF(RIGHT(TEXT(Y194,"0.#"),1)=".",FALSE,TRUE)</formula>
    </cfRule>
    <cfRule type="expression" dxfId="156" priority="208">
      <formula>IF(RIGHT(TEXT(Y194,"0.#"),1)=".",TRUE,FALSE)</formula>
    </cfRule>
  </conditionalFormatting>
  <conditionalFormatting sqref="Y229 Y216 Y203">
    <cfRule type="expression" dxfId="155" priority="205">
      <formula>IF(RIGHT(TEXT(Y203,"0.#"),1)=".",FALSE,TRUE)</formula>
    </cfRule>
    <cfRule type="expression" dxfId="154" priority="206">
      <formula>IF(RIGHT(TEXT(Y203,"0.#"),1)=".",TRUE,FALSE)</formula>
    </cfRule>
  </conditionalFormatting>
  <conditionalFormatting sqref="Y221:Y228 Y219 Y208:Y215 Y206 Y195:Y202 Y193">
    <cfRule type="expression" dxfId="153" priority="203">
      <formula>IF(RIGHT(TEXT(Y193,"0.#"),1)=".",FALSE,TRUE)</formula>
    </cfRule>
    <cfRule type="expression" dxfId="152" priority="204">
      <formula>IF(RIGHT(TEXT(Y193,"0.#"),1)=".",TRUE,FALSE)</formula>
    </cfRule>
  </conditionalFormatting>
  <conditionalFormatting sqref="AU220 AU207 AU194">
    <cfRule type="expression" dxfId="151" priority="201">
      <formula>IF(RIGHT(TEXT(AU194,"0.#"),1)=".",FALSE,TRUE)</formula>
    </cfRule>
    <cfRule type="expression" dxfId="150" priority="202">
      <formula>IF(RIGHT(TEXT(AU194,"0.#"),1)=".",TRUE,FALSE)</formula>
    </cfRule>
  </conditionalFormatting>
  <conditionalFormatting sqref="AU229 AU216 AU203">
    <cfRule type="expression" dxfId="149" priority="199">
      <formula>IF(RIGHT(TEXT(AU203,"0.#"),1)=".",FALSE,TRUE)</formula>
    </cfRule>
    <cfRule type="expression" dxfId="148" priority="200">
      <formula>IF(RIGHT(TEXT(AU203,"0.#"),1)=".",TRUE,FALSE)</formula>
    </cfRule>
  </conditionalFormatting>
  <conditionalFormatting sqref="AU221:AU228 AU219 AU208:AU215 AU206 AU195:AU202 AU193">
    <cfRule type="expression" dxfId="147" priority="197">
      <formula>IF(RIGHT(TEXT(AU193,"0.#"),1)=".",FALSE,TRUE)</formula>
    </cfRule>
    <cfRule type="expression" dxfId="146" priority="198">
      <formula>IF(RIGHT(TEXT(AU193,"0.#"),1)=".",TRUE,FALSE)</formula>
    </cfRule>
  </conditionalFormatting>
  <conditionalFormatting sqref="AE56:AI56">
    <cfRule type="expression" dxfId="145" priority="171">
      <formula>IF(AND(AE56&gt;=0, RIGHT(TEXT(AE56,"0.#"),1)&lt;&gt;"."),TRUE,FALSE)</formula>
    </cfRule>
    <cfRule type="expression" dxfId="144" priority="172">
      <formula>IF(AND(AE56&gt;=0, RIGHT(TEXT(AE56,"0.#"),1)="."),TRUE,FALSE)</formula>
    </cfRule>
    <cfRule type="expression" dxfId="143" priority="173">
      <formula>IF(AND(AE56&lt;0, RIGHT(TEXT(AE56,"0.#"),1)&lt;&gt;"."),TRUE,FALSE)</formula>
    </cfRule>
    <cfRule type="expression" dxfId="142" priority="174">
      <formula>IF(AND(AE56&lt;0, RIGHT(TEXT(AE56,"0.#"),1)="."),TRUE,FALSE)</formula>
    </cfRule>
  </conditionalFormatting>
  <conditionalFormatting sqref="AJ56:AS56">
    <cfRule type="expression" dxfId="141" priority="167">
      <formula>IF(AND(AJ56&gt;=0, RIGHT(TEXT(AJ56,"0.#"),1)&lt;&gt;"."),TRUE,FALSE)</formula>
    </cfRule>
    <cfRule type="expression" dxfId="140" priority="168">
      <formula>IF(AND(AJ56&gt;=0, RIGHT(TEXT(AJ56,"0.#"),1)="."),TRUE,FALSE)</formula>
    </cfRule>
    <cfRule type="expression" dxfId="139" priority="169">
      <formula>IF(AND(AJ56&lt;0, RIGHT(TEXT(AJ56,"0.#"),1)&lt;&gt;"."),TRUE,FALSE)</formula>
    </cfRule>
    <cfRule type="expression" dxfId="138" priority="170">
      <formula>IF(AND(AJ56&lt;0, RIGHT(TEXT(AJ56,"0.#"),1)="."),TRUE,FALSE)</formula>
    </cfRule>
  </conditionalFormatting>
  <conditionalFormatting sqref="AK237:AK265">
    <cfRule type="expression" dxfId="137" priority="155">
      <formula>IF(RIGHT(TEXT(AK237,"0.#"),1)=".",FALSE,TRUE)</formula>
    </cfRule>
    <cfRule type="expression" dxfId="136" priority="156">
      <formula>IF(RIGHT(TEXT(AK237,"0.#"),1)=".",TRUE,FALSE)</formula>
    </cfRule>
  </conditionalFormatting>
  <conditionalFormatting sqref="AU237:AX265">
    <cfRule type="expression" dxfId="135" priority="151">
      <formula>IF(AND(AU237&gt;=0, RIGHT(TEXT(AU237,"0.#"),1)&lt;&gt;"."),TRUE,FALSE)</formula>
    </cfRule>
    <cfRule type="expression" dxfId="134" priority="152">
      <formula>IF(AND(AU237&gt;=0, RIGHT(TEXT(AU237,"0.#"),1)="."),TRUE,FALSE)</formula>
    </cfRule>
    <cfRule type="expression" dxfId="133" priority="153">
      <formula>IF(AND(AU237&lt;0, RIGHT(TEXT(AU237,"0.#"),1)&lt;&gt;"."),TRUE,FALSE)</formula>
    </cfRule>
    <cfRule type="expression" dxfId="132" priority="154">
      <formula>IF(AND(AU237&lt;0, RIGHT(TEXT(AU237,"0.#"),1)="."),TRUE,FALSE)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L99">
    <cfRule type="expression" dxfId="5" priority="5">
      <formula>IF(RIGHT(TEXT(L99,"0.#"),1)=".",FALSE,TRUE)</formula>
    </cfRule>
    <cfRule type="expression" dxfId="4" priority="6">
      <formula>IF(RIGHT(TEXT(L99,"0.#"),1)=".",TRUE,FALSE)</formula>
    </cfRule>
  </conditionalFormatting>
  <conditionalFormatting sqref="L100">
    <cfRule type="expression" dxfId="3" priority="3">
      <formula>IF(RIGHT(TEXT(L100,"0.#"),1)=".",FALSE,TRUE)</formula>
    </cfRule>
    <cfRule type="expression" dxfId="2" priority="4">
      <formula>IF(RIGHT(TEXT(L100,"0.#"),1)=".",TRUE,FALSE)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115" zoomScaleNormal="115"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2015-07-08T15:29:59Z</cp:lastPrinted>
  <dcterms:created xsi:type="dcterms:W3CDTF">2012-03-13T00:50:25Z</dcterms:created>
  <dcterms:modified xsi:type="dcterms:W3CDTF">2015-07-08T15:30:03Z</dcterms:modified>
</cp:coreProperties>
</file>