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2865" yWindow="435" windowWidth="11130" windowHeight="84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<sst xmlns="http://schemas.openxmlformats.org/spreadsheetml/2006/main" count="705" uniqueCount="426">
  <si>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</si>
  <si>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</si>
  <si>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</si>
  <si>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</si>
  <si>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</si>
  <si>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</si>
  <si>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</si>
  <si>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</si>
  <si>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</si>
  <si>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</si>
  <si>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</si>
  <si>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</si>
  <si>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</si>
  <si>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</si>
  <si>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</si>
  <si>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</si>
  <si>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</si>
  <si>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</si>
  <si>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</si>
  <si>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</si>
  <si>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</si>
  <si>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</si>
  <si>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</si>
  <si>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</si>
  <si>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</si>
  <si>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</si>
  <si>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</si>
  <si>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</si>
  <si>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</si>
  <si>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</si>
  <si>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</si>
  <si>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</si>
  <si>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</si>
  <si>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</si>
  <si>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</si>
  <si>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</si>
  <si>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</si>
  <si>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</si>
  <si>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</si>
  <si>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</si>
  <si>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</si>
  <si>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</si>
  <si>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</si>
  <si>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</si>
  <si>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</si>
  <si>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</si>
  <si>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</si>
  <si>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</si>
  <si>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</si>
  <si>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</si>
  <si>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</si>
  <si>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</si>
  <si>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</si>
  <si>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</si>
  <si>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</si>
  <si>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</si>
  <si>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</si>
  <si>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</si>
  <si>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</si>
  <si>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</si>
  <si>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</si>
  <si>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</si>
  <si>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</si>
  <si>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</si>
  <si>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</si>
  <si>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</si>
  <si>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</si>
  <si>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</si>
  <si>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</si>
  <si>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</si>
  <si>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</si>
  <si>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</si>
  <si>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</si>
  <si>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</si>
  <si>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</si>
  <si>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</si>
  <si>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</si>
  <si>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</si>
  <si>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</si>
  <si>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</si>
  <si>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</si>
  <si>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</si>
  <si>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</si>
  <si>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</si>
  <si>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</si>
  <si>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</si>
  <si>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</si>
  <si>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</si>
  <si>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</si>
  <si>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</si>
  <si>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</si>
  <si>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</si>
  <si>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</si>
  <si>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</si>
  <si>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</si>
  <si>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</si>
  <si>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</si>
  <si>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</si>
  <si>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</si>
  <si>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</si>
  <si>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</si>
  <si>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</si>
  <si>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</si>
  <si>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</si>
  <si>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</si>
  <si>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</si>
  <si>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</si>
  <si>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</si>
  <si>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</si>
  <si>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</si>
  <si>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</si>
  <si>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</si>
  <si>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</si>
  <si>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</si>
  <si>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</si>
  <si>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</si>
  <si>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</si>
  <si>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</si>
  <si>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</si>
  <si>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</si>
  <si>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</si>
  <si>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</si>
  <si>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</si>
  <si>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</si>
  <si>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</si>
  <si>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</si>
  <si>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</si>
  <si>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</si>
  <si>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</si>
  <si>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</si>
  <si>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</si>
  <si>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</si>
  <si>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</si>
  <si>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</si>
  <si>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</si>
  <si>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</si>
  <si>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</si>
  <si>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</si>
  <si>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</si>
  <si>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</si>
  <si>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</si>
  <si>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</si>
  <si>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</si>
  <si>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</si>
  <si>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</si>
  <si>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</si>
  <si>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</si>
  <si>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</si>
  <si>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</si>
  <si>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</si>
  <si>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</si>
  <si>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</si>
  <si>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</si>
  <si>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</si>
  <si>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</si>
  <si>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</si>
  <si>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</si>
  <si>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</si>
  <si>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</si>
  <si>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</si>
  <si>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</si>
  <si>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</si>
  <si>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</si>
  <si>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</si>
  <si>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</si>
  <si>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</si>
  <si>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</si>
  <si>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</si>
  <si>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</si>
  <si>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</si>
  <si>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</si>
  <si>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</si>
  <si>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</si>
  <si>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</si>
  <si>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</si>
  <si>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</si>
  <si>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</si>
  <si>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</si>
  <si>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</si>
  <si>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</si>
  <si>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</si>
  <si>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</si>
  <si>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</si>
  <si>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</si>
  <si>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</si>
  <si>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</si>
  <si>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</si>
  <si>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</si>
  <si>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</si>
  <si>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</si>
  <si>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</si>
  <si>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</si>
  <si>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</si>
  <si>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</si>
  <si>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</si>
  <si>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</si>
  <si>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</si>
  <si>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</si>
  <si>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</si>
  <si>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</si>
  <si>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</si>
  <si>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</si>
  <si>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</si>
  <si>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</si>
  <si>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</si>
  <si>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</si>
  <si>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</si>
  <si>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</si>
  <si>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</si>
  <si>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</si>
  <si>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</si>
  <si>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</si>
  <si>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</si>
  <si>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</si>
  <si>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</si>
  <si>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</si>
  <si>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</si>
  <si>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</si>
  <si>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</si>
  <si>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</si>
  <si>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</si>
  <si>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</si>
  <si>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</si>
  <si>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</si>
  <si>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</si>
  <si>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</si>
  <si>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</si>
  <si>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</si>
  <si>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</si>
  <si>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</si>
  <si>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</si>
  <si>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</si>
  <si>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</si>
  <si>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</si>
  <si>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</si>
  <si>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</si>
  <si>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</si>
  <si>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</si>
  <si>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</si>
  <si>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</si>
  <si>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</si>
  <si>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</si>
  <si>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</si>
  <si>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</si>
  <si>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</si>
  <si>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</si>
  <si>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</si>
  <si>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</si>
  <si>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</si>
  <si>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</si>
  <si>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</si>
  <si>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</si>
  <si>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</si>
  <si>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</si>
  <si>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</si>
  <si>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</si>
  <si>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</si>
  <si>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</si>
  <si>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</si>
  <si>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</si>
  <si>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</si>
  <si>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</si>
  <si>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</si>
  <si>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</si>
  <si>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</si>
  <si>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</si>
  <si>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</si>
  <si>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</si>
  <si>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</si>
  <si>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</si>
  <si>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</si>
  <si>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</si>
  <si>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</si>
  <si>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</si>
  <si>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</si>
  <si>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</si>
  <si>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</si>
  <si>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</si>
  <si>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</si>
  <si>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</si>
  <si>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</si>
  <si>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</si>
  <si>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</si>
  <si>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</si>
  <si>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</si>
  <si>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</si>
  <si>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</si>
  <si>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</si>
  <si>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</si>
  <si>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</si>
  <si>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</si>
  <si>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</si>
  <si>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</si>
  <si>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</si>
  <si>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</si>
  <si>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</si>
  <si>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</si>
  <si>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</si>
  <si>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</si>
  <si>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</si>
  <si>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</si>
  <si>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</si>
  <si>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</si>
  <si>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</si>
  <si>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</si>
  <si>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</si>
  <si>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</si>
  <si>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</si>
  <si>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</si>
  <si>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</si>
  <si>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</si>
  <si>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</si>
  <si>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</si>
  <si>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</si>
  <si>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</si>
  <si>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</si>
  <si>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</si>
  <si>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</si>
  <si>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</si>
  <si>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</si>
  <si>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</si>
  <si>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</si>
  <si>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</si>
  <si>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</si>
  <si>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</si>
  <si>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</si>
  <si>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</si>
  <si>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</si>
  <si>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</si>
  <si>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</si>
  <si>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</si>
  <si>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</si>
  <si>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</si>
  <si>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</si>
  <si>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</si>
  <si>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</si>
  <si>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</si>
  <si>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</si>
  <si>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</si>
  <si>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</si>
  <si>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</si>
  <si>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</si>
  <si>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</si>
  <si>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</si>
  <si>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</si>
  <si>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</si>
  <si>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</si>
  <si>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</si>
  <si>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</si>
  <si>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</si>
  <si>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</si>
  <si>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</si>
  <si>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</si>
  <si>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</si>
  <si>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</si>
  <si>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</si>
  <si>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</si>
  <si>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</si>
  <si>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</si>
  <si>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</si>
  <si>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</si>
  <si>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</si>
  <si>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</si>
  <si>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</si>
  <si>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</si>
  <si>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</si>
  <si>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</si>
  <si>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</si>
  <si>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</si>
  <si>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</si>
  <si>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</si>
  <si>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</si>
  <si>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</si>
  <si>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</si>
  <si>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</si>
  <si>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</si>
  <si>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</si>
  <si>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</si>
  <si>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</si>
  <si>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</si>
  <si>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</si>
  <si>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</si>
  <si>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</si>
  <si>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</si>
  <si>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</si>
  <si>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</si>
  <si>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</si>
  <si>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</si>
  <si>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水産業共同利用施設復旧整備事業</t>
    <phoneticPr fontId="5"/>
  </si>
  <si>
    <t>121</t>
    <phoneticPr fontId="5"/>
  </si>
  <si>
    <t>140</t>
    <phoneticPr fontId="5"/>
  </si>
  <si>
    <t>平成２４年度</t>
    <phoneticPr fontId="5"/>
  </si>
  <si>
    <t>平成２７年度</t>
    <phoneticPr fontId="5"/>
  </si>
  <si>
    <t>平成２３年３月の東日本大震災により、太平洋沿岸域の水産業は壊滅的な被害を受けた。主要な被災地である北海道から千葉県においては、水産業が主要産業として地域経済の核となってきたと同時に、我が国国民への水産物の安定供給にとって重要な役割を果たしてきた。国民全体への水産物の安定供給を早期に実現するためには、漁業者等の共同利用施設や放流用種苗生産施設の再建が必須であり、そのために必要な支援を図る。</t>
    <phoneticPr fontId="5"/>
  </si>
  <si>
    <t>①被災した漁業者等の共同利用施設（荷さばき施設等）のうち、規模の適正化や衛生機能の高度化等を図る施設等を整備する場合に、整備費の一部を助成。
②被害を受けた漁港が必要最低限の機能回復を図るための施設（係船環、車止め等）及び漁港環境の復旧・防災対策に必要な施設を整備する場合、整備費の一部を助成。
（補助率　岩手県・宮城県・福島県：２／３、左記以外の道県：１／２）</t>
    <phoneticPr fontId="5"/>
  </si>
  <si>
    <t>－</t>
    <phoneticPr fontId="5"/>
  </si>
  <si>
    <t>水産基本計画（平成24年3月23日閣議決定）
水産復興マスタープラン（平成23年6月28日水産庁）　　　　　</t>
    <phoneticPr fontId="5"/>
  </si>
  <si>
    <t>漁協等の被災した共同利用施設の再建数</t>
    <phoneticPr fontId="5"/>
  </si>
  <si>
    <t>件数</t>
    <rPh sb="0" eb="2">
      <t>ケンスウ</t>
    </rPh>
    <phoneticPr fontId="3"/>
  </si>
  <si>
    <t>年度の執行額／年度の活動実績　　　　　　　　　　　　　　　　　　</t>
    <phoneticPr fontId="5"/>
  </si>
  <si>
    <t>百万円/件</t>
    <phoneticPr fontId="5"/>
  </si>
  <si>
    <t>26/1</t>
    <phoneticPr fontId="5"/>
  </si>
  <si>
    <t>3,950/63</t>
    <phoneticPr fontId="5"/>
  </si>
  <si>
    <t>11,942/106</t>
    <phoneticPr fontId="5"/>
  </si>
  <si>
    <t>水産業共同利用施設復旧整備費補助金</t>
    <phoneticPr fontId="5"/>
  </si>
  <si>
    <t>本事業は東日本大震災により被災した漁業者等の共同利用施設を整備する場合に支援する事業であり、国民のニーズを的確に反映している。</t>
    <phoneticPr fontId="5"/>
  </si>
  <si>
    <t>本事業は東日本大震災の復旧を目的としており、国が中心となり実施する必要がある</t>
    <phoneticPr fontId="5"/>
  </si>
  <si>
    <t>本事業は東日本大震災の復旧を目的としており、必要かつ優先度の高い事業である。</t>
    <phoneticPr fontId="5"/>
  </si>
  <si>
    <t>‐</t>
  </si>
  <si>
    <t>本事業は東日本大震災の復旧を目的としており、支出先の選定に競争性は該当しない。</t>
    <phoneticPr fontId="5"/>
  </si>
  <si>
    <t>受益者が費用負担を負っていることから妥当である。</t>
    <phoneticPr fontId="5"/>
  </si>
  <si>
    <t>単位あたりのコストは、施設の種類によってまちまちであり、一概に前年度と比較することは適当ではないものと思われる。</t>
    <phoneticPr fontId="5"/>
  </si>
  <si>
    <t>必要最低限の資金の流れとなっており、合理的である。</t>
    <phoneticPr fontId="5"/>
  </si>
  <si>
    <t>事業目的に即した使用となっている。</t>
    <phoneticPr fontId="5"/>
  </si>
  <si>
    <t>個々の施設においてヒアリングを実施し、コストの削減・効率化について検討を行っている。</t>
    <phoneticPr fontId="5"/>
  </si>
  <si>
    <t>上位政策・施策との整合性が確保されている。</t>
    <phoneticPr fontId="5"/>
  </si>
  <si>
    <t>地方公共団体を通じて被災地における必要な施設を整備するため、効果的である。</t>
    <phoneticPr fontId="5"/>
  </si>
  <si>
    <t>活動実績が当初見込みより低いのは嵩上げに時間が掛かり着工出来ない状況があるため。</t>
    <phoneticPr fontId="5"/>
  </si>
  <si>
    <t>被災地において水産物の安定供給を早期に実現するために必要な施設を整備する場合に支援する事業であり、整備した施設は十分に活用されるものである。</t>
    <phoneticPr fontId="5"/>
  </si>
  <si>
    <t>引き続き、適正な事業執行に努めて参る。</t>
    <phoneticPr fontId="5"/>
  </si>
  <si>
    <t>・執行額と予算額の乖離を改善するよう、Ｈ２５年度より地方公共団体からの要望調査の結果に基づく要求額としたところ。
・執行においては、活動実績が活性化するよう地方公共団体と連携して支援を実施している。</t>
    <phoneticPr fontId="5"/>
  </si>
  <si>
    <t>％</t>
    <phoneticPr fontId="5"/>
  </si>
  <si>
    <t>％</t>
    <phoneticPr fontId="5"/>
  </si>
  <si>
    <t>岩手・宮城・福島各県の主要な魚市場の水揚げ量の被災前年比(22年３月-23年2月合計)
※各年度の数量は各年5月～翌4月までの計との比較</t>
    <rPh sb="45" eb="48">
      <t>カクネンド</t>
    </rPh>
    <rPh sb="49" eb="51">
      <t>スウリョウ</t>
    </rPh>
    <rPh sb="52" eb="54">
      <t>カクネン</t>
    </rPh>
    <rPh sb="55" eb="56">
      <t>ガツ</t>
    </rPh>
    <rPh sb="57" eb="58">
      <t>ヨク</t>
    </rPh>
    <rPh sb="59" eb="60">
      <t>ガツ</t>
    </rPh>
    <rPh sb="63" eb="64">
      <t>ケイ</t>
    </rPh>
    <rPh sb="66" eb="68">
      <t>ヒカク</t>
    </rPh>
    <phoneticPr fontId="5"/>
  </si>
  <si>
    <t>岩手・宮城・福島各県の主要な魚市場の水揚げ量について、平成28年度に被災前年比(22年３月-23年2月合計)100%まで回復する。</t>
    <rPh sb="21" eb="22">
      <t>リョウ</t>
    </rPh>
    <rPh sb="27" eb="29">
      <t>ヘイセイ</t>
    </rPh>
    <rPh sb="31" eb="33">
      <t>ネンド</t>
    </rPh>
    <rPh sb="60" eb="62">
      <t>カイフク</t>
    </rPh>
    <phoneticPr fontId="5"/>
  </si>
  <si>
    <t>食料安定供給関係</t>
    <rPh sb="1" eb="2">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</si>
</sst>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0</xdr:colOff>
      <xdr:row>67</xdr:row>
      <xdr:rowOff>0</xdr:rowOff>
    </xdr:from>
    <xdr:to>
      <xdr:col>45</xdr:col>
      <xdr:colOff>0</xdr:colOff>
      <xdr:row>68</xdr:row>
      <xdr:rowOff>0</xdr:rowOff>
    </xdr:to>
    <xdr:sp macro="" textlink="">
      <xdr:nvSpPr>
        <xdr:cNvPr id="2" name="テキスト ボックス 1"/>
        <xdr:cNvSpPr txBox="1"/>
      </xdr:nvSpPr>
      <xdr:spPr>
        <a:xfrm>
          <a:off x="8017565" y="10858500"/>
          <a:ext cx="182218" cy="2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49</xdr:col>
      <xdr:colOff>123265</xdr:colOff>
      <xdr:row>68</xdr:row>
      <xdr:rowOff>0</xdr:rowOff>
    </xdr:from>
    <xdr:to>
      <xdr:col>50</xdr:col>
      <xdr:colOff>0</xdr:colOff>
      <xdr:row>69</xdr:row>
      <xdr:rowOff>0</xdr:rowOff>
    </xdr:to>
    <xdr:sp macro="" textlink="">
      <xdr:nvSpPr>
        <xdr:cNvPr id="6" name="テキスト ボックス 5"/>
        <xdr:cNvSpPr txBox="1"/>
      </xdr:nvSpPr>
      <xdr:spPr>
        <a:xfrm>
          <a:off x="8908677" y="11161059"/>
          <a:ext cx="17929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44</xdr:col>
      <xdr:colOff>0</xdr:colOff>
      <xdr:row>82</xdr:row>
      <xdr:rowOff>0</xdr:rowOff>
    </xdr:from>
    <xdr:to>
      <xdr:col>45</xdr:col>
      <xdr:colOff>0</xdr:colOff>
      <xdr:row>83</xdr:row>
      <xdr:rowOff>0</xdr:rowOff>
    </xdr:to>
    <xdr:sp macro="" textlink="">
      <xdr:nvSpPr>
        <xdr:cNvPr id="7" name="テキスト ボックス 6"/>
        <xdr:cNvSpPr txBox="1"/>
      </xdr:nvSpPr>
      <xdr:spPr>
        <a:xfrm>
          <a:off x="7888941" y="11867029"/>
          <a:ext cx="17929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44</xdr:col>
      <xdr:colOff>0</xdr:colOff>
      <xdr:row>83</xdr:row>
      <xdr:rowOff>1</xdr:rowOff>
    </xdr:from>
    <xdr:to>
      <xdr:col>45</xdr:col>
      <xdr:colOff>0</xdr:colOff>
      <xdr:row>84</xdr:row>
      <xdr:rowOff>1</xdr:rowOff>
    </xdr:to>
    <xdr:sp macro="" textlink="">
      <xdr:nvSpPr>
        <xdr:cNvPr id="8" name="テキスト ボックス 7"/>
        <xdr:cNvSpPr txBox="1"/>
      </xdr:nvSpPr>
      <xdr:spPr>
        <a:xfrm>
          <a:off x="7888941" y="12158383"/>
          <a:ext cx="179294" cy="593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49</xdr:col>
      <xdr:colOff>109658</xdr:colOff>
      <xdr:row>12</xdr:row>
      <xdr:rowOff>0</xdr:rowOff>
    </xdr:from>
    <xdr:to>
      <xdr:col>49</xdr:col>
      <xdr:colOff>285750</xdr:colOff>
      <xdr:row>13</xdr:row>
      <xdr:rowOff>13607</xdr:rowOff>
    </xdr:to>
    <xdr:sp macro="" textlink="">
      <xdr:nvSpPr>
        <xdr:cNvPr id="9" name="テキスト ボックス 8"/>
        <xdr:cNvSpPr txBox="1"/>
      </xdr:nvSpPr>
      <xdr:spPr>
        <a:xfrm>
          <a:off x="8777408" y="6232071"/>
          <a:ext cx="1760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49</xdr:col>
      <xdr:colOff>96051</xdr:colOff>
      <xdr:row>17</xdr:row>
      <xdr:rowOff>0</xdr:rowOff>
    </xdr:from>
    <xdr:to>
      <xdr:col>49</xdr:col>
      <xdr:colOff>272143</xdr:colOff>
      <xdr:row>17</xdr:row>
      <xdr:rowOff>285750</xdr:rowOff>
    </xdr:to>
    <xdr:sp macro="" textlink="">
      <xdr:nvSpPr>
        <xdr:cNvPr id="10" name="テキスト ボックス 9"/>
        <xdr:cNvSpPr txBox="1"/>
      </xdr:nvSpPr>
      <xdr:spPr>
        <a:xfrm>
          <a:off x="8763801" y="7633607"/>
          <a:ext cx="1760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49</xdr:col>
      <xdr:colOff>122464</xdr:colOff>
      <xdr:row>82</xdr:row>
      <xdr:rowOff>0</xdr:rowOff>
    </xdr:from>
    <xdr:to>
      <xdr:col>50</xdr:col>
      <xdr:colOff>0</xdr:colOff>
      <xdr:row>83</xdr:row>
      <xdr:rowOff>0</xdr:rowOff>
    </xdr:to>
    <xdr:sp macro="" textlink="">
      <xdr:nvSpPr>
        <xdr:cNvPr id="11" name="テキスト ボックス 10"/>
        <xdr:cNvSpPr txBox="1"/>
      </xdr:nvSpPr>
      <xdr:spPr>
        <a:xfrm>
          <a:off x="8790214" y="11838214"/>
          <a:ext cx="17689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49</xdr:col>
      <xdr:colOff>122464</xdr:colOff>
      <xdr:row>83</xdr:row>
      <xdr:rowOff>0</xdr:rowOff>
    </xdr:from>
    <xdr:to>
      <xdr:col>50</xdr:col>
      <xdr:colOff>0</xdr:colOff>
      <xdr:row>84</xdr:row>
      <xdr:rowOff>0</xdr:rowOff>
    </xdr:to>
    <xdr:sp macro="" textlink="">
      <xdr:nvSpPr>
        <xdr:cNvPr id="13" name="テキスト ボックス 12"/>
        <xdr:cNvSpPr txBox="1"/>
      </xdr:nvSpPr>
      <xdr:spPr>
        <a:xfrm>
          <a:off x="8790214" y="12123964"/>
          <a:ext cx="176893"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22</xdr:col>
      <xdr:colOff>0</xdr:colOff>
      <xdr:row>97</xdr:row>
      <xdr:rowOff>0</xdr:rowOff>
    </xdr:from>
    <xdr:to>
      <xdr:col>23</xdr:col>
      <xdr:colOff>0</xdr:colOff>
      <xdr:row>98</xdr:row>
      <xdr:rowOff>0</xdr:rowOff>
    </xdr:to>
    <xdr:sp macro="" textlink="">
      <xdr:nvSpPr>
        <xdr:cNvPr id="14" name="テキスト ボックス 13"/>
        <xdr:cNvSpPr txBox="1"/>
      </xdr:nvSpPr>
      <xdr:spPr>
        <a:xfrm>
          <a:off x="3891643" y="12994821"/>
          <a:ext cx="176893"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22</xdr:col>
      <xdr:colOff>0</xdr:colOff>
      <xdr:row>103</xdr:row>
      <xdr:rowOff>0</xdr:rowOff>
    </xdr:from>
    <xdr:to>
      <xdr:col>23</xdr:col>
      <xdr:colOff>0</xdr:colOff>
      <xdr:row>104</xdr:row>
      <xdr:rowOff>0</xdr:rowOff>
    </xdr:to>
    <xdr:sp macro="" textlink="">
      <xdr:nvSpPr>
        <xdr:cNvPr id="15" name="テキスト ボックス 14"/>
        <xdr:cNvSpPr txBox="1"/>
      </xdr:nvSpPr>
      <xdr:spPr>
        <a:xfrm>
          <a:off x="3891643" y="14818179"/>
          <a:ext cx="176893"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mj-ea"/>
              <a:ea typeface="+mj-ea"/>
            </a:rPr>
            <a:t>P</a:t>
          </a:r>
          <a:endParaRPr kumimoji="1" lang="ja-JP" altLang="en-US" sz="1100">
            <a:latin typeface="+mj-ea"/>
            <a:ea typeface="+mj-ea"/>
          </a:endParaRPr>
        </a:p>
      </xdr:txBody>
    </xdr:sp>
    <xdr:clientData/>
  </xdr:twoCellAnchor>
  <xdr:twoCellAnchor>
    <xdr:from>
      <xdr:col>7</xdr:col>
      <xdr:colOff>0</xdr:colOff>
      <xdr:row>142</xdr:row>
      <xdr:rowOff>0</xdr:rowOff>
    </xdr:from>
    <xdr:to>
      <xdr:col>40</xdr:col>
      <xdr:colOff>73500</xdr:colOff>
      <xdr:row>144</xdr:row>
      <xdr:rowOff>104268</xdr:rowOff>
    </xdr:to>
    <xdr:sp macro="" textlink="">
      <xdr:nvSpPr>
        <xdr:cNvPr id="43" name="正方形/長方形 42"/>
        <xdr:cNvSpPr/>
      </xdr:nvSpPr>
      <xdr:spPr>
        <a:xfrm>
          <a:off x="1212273" y="33112364"/>
          <a:ext cx="5788500" cy="79699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chemeClr val="tx1"/>
              </a:solidFill>
            </a:rPr>
            <a:t>農林水産省</a:t>
          </a:r>
          <a:endParaRPr kumimoji="1" lang="en-US" altLang="ja-JP" sz="1800">
            <a:solidFill>
              <a:schemeClr val="tx1"/>
            </a:solidFill>
          </a:endParaRPr>
        </a:p>
        <a:p>
          <a:pPr algn="ctr">
            <a:lnSpc>
              <a:spcPts val="2200"/>
            </a:lnSpc>
          </a:pPr>
          <a:r>
            <a:rPr kumimoji="1" lang="en-US" altLang="ja-JP" sz="1800">
              <a:solidFill>
                <a:schemeClr val="tx1"/>
              </a:solidFill>
            </a:rPr>
            <a:t>11,947</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22</xdr:col>
      <xdr:colOff>97725</xdr:colOff>
      <xdr:row>144</xdr:row>
      <xdr:rowOff>136418</xdr:rowOff>
    </xdr:from>
    <xdr:to>
      <xdr:col>22</xdr:col>
      <xdr:colOff>97725</xdr:colOff>
      <xdr:row>149</xdr:row>
      <xdr:rowOff>8179</xdr:rowOff>
    </xdr:to>
    <xdr:cxnSp macro="">
      <xdr:nvCxnSpPr>
        <xdr:cNvPr id="44" name="直線矢印コネクタ 43"/>
        <xdr:cNvCxnSpPr/>
      </xdr:nvCxnSpPr>
      <xdr:spPr>
        <a:xfrm>
          <a:off x="3907725" y="33941509"/>
          <a:ext cx="0" cy="1603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118036</xdr:colOff>
      <xdr:row>149</xdr:row>
      <xdr:rowOff>26720</xdr:rowOff>
    </xdr:from>
    <xdr:to>
      <xdr:col>30</xdr:col>
      <xdr:colOff>74575</xdr:colOff>
      <xdr:row>152</xdr:row>
      <xdr:rowOff>247975</xdr:rowOff>
    </xdr:to>
    <xdr:sp macro="" textlink="">
      <xdr:nvSpPr>
        <xdr:cNvPr id="45" name="正方形/長方形 44"/>
        <xdr:cNvSpPr/>
      </xdr:nvSpPr>
      <xdr:spPr>
        <a:xfrm>
          <a:off x="2369400" y="35563629"/>
          <a:ext cx="2900630" cy="12603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solidFill>
                <a:schemeClr val="tx1"/>
              </a:solidFill>
            </a:rPr>
            <a:t>Ａ　県</a:t>
          </a:r>
          <a:endParaRPr kumimoji="1" lang="en-US" altLang="ja-JP" sz="1200">
            <a:solidFill>
              <a:schemeClr val="tx1"/>
            </a:solidFill>
          </a:endParaRPr>
        </a:p>
        <a:p>
          <a:pPr algn="ctr"/>
          <a:r>
            <a:rPr kumimoji="1" lang="ja-JP" altLang="en-US" sz="1200">
              <a:solidFill>
                <a:schemeClr val="tx1"/>
              </a:solidFill>
            </a:rPr>
            <a:t>（　３県）</a:t>
          </a:r>
          <a:endParaRPr kumimoji="1" lang="en-US" altLang="ja-JP" sz="1200">
            <a:solidFill>
              <a:schemeClr val="tx1"/>
            </a:solidFill>
          </a:endParaRPr>
        </a:p>
        <a:p>
          <a:pPr algn="ctr"/>
          <a:r>
            <a:rPr kumimoji="1" lang="ja-JP" altLang="en-US" sz="1200">
              <a:solidFill>
                <a:schemeClr val="tx1"/>
              </a:solidFill>
            </a:rPr>
            <a:t>Ｐ百万円</a:t>
          </a:r>
          <a:endParaRPr kumimoji="1" lang="en-US" altLang="ja-JP" sz="1200">
            <a:solidFill>
              <a:schemeClr val="tx1"/>
            </a:solidFill>
          </a:endParaRPr>
        </a:p>
      </xdr:txBody>
    </xdr:sp>
    <xdr:clientData/>
  </xdr:twoCellAnchor>
  <xdr:twoCellAnchor>
    <xdr:from>
      <xdr:col>34</xdr:col>
      <xdr:colOff>171573</xdr:colOff>
      <xdr:row>149</xdr:row>
      <xdr:rowOff>55147</xdr:rowOff>
    </xdr:from>
    <xdr:to>
      <xdr:col>46</xdr:col>
      <xdr:colOff>160688</xdr:colOff>
      <xdr:row>152</xdr:row>
      <xdr:rowOff>237400</xdr:rowOff>
    </xdr:to>
    <xdr:sp macro="" textlink="">
      <xdr:nvSpPr>
        <xdr:cNvPr id="46" name="正方形/長方形 45"/>
        <xdr:cNvSpPr/>
      </xdr:nvSpPr>
      <xdr:spPr>
        <a:xfrm>
          <a:off x="6059755" y="35592056"/>
          <a:ext cx="2067297" cy="1221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solidFill>
                <a:schemeClr val="tx1"/>
              </a:solidFill>
            </a:rPr>
            <a:t>Ｂ　県直営</a:t>
          </a:r>
          <a:endParaRPr kumimoji="1" lang="en-US" altLang="ja-JP" sz="1200">
            <a:solidFill>
              <a:schemeClr val="tx1"/>
            </a:solidFill>
          </a:endParaRPr>
        </a:p>
        <a:p>
          <a:pPr algn="ctr"/>
          <a:r>
            <a:rPr kumimoji="1" lang="ja-JP" altLang="en-US" sz="1200">
              <a:solidFill>
                <a:schemeClr val="tx1"/>
              </a:solidFill>
            </a:rPr>
            <a:t>の事業</a:t>
          </a:r>
          <a:endParaRPr kumimoji="1" lang="en-US" altLang="ja-JP" sz="1200">
            <a:solidFill>
              <a:schemeClr val="tx1"/>
            </a:solidFill>
          </a:endParaRPr>
        </a:p>
        <a:p>
          <a:pPr algn="ctr"/>
          <a:r>
            <a:rPr kumimoji="1" lang="ja-JP" altLang="en-US" sz="1200">
              <a:solidFill>
                <a:schemeClr val="tx1"/>
              </a:solidFill>
            </a:rPr>
            <a:t>（Ｐ件）</a:t>
          </a:r>
          <a:endParaRPr kumimoji="1" lang="en-US" altLang="ja-JP" sz="1200">
            <a:solidFill>
              <a:schemeClr val="tx1"/>
            </a:solidFill>
          </a:endParaRPr>
        </a:p>
        <a:p>
          <a:pPr algn="ctr"/>
          <a:r>
            <a:rPr kumimoji="1" lang="ja-JP" altLang="en-US" sz="1200">
              <a:solidFill>
                <a:schemeClr val="tx1"/>
              </a:solidFill>
            </a:rPr>
            <a:t>Ｐ百万円</a:t>
          </a:r>
          <a:endParaRPr kumimoji="1" lang="en-US" altLang="ja-JP" sz="1200">
            <a:solidFill>
              <a:schemeClr val="tx1"/>
            </a:solidFill>
          </a:endParaRPr>
        </a:p>
      </xdr:txBody>
    </xdr:sp>
    <xdr:clientData/>
  </xdr:twoCellAnchor>
  <xdr:twoCellAnchor>
    <xdr:from>
      <xdr:col>18</xdr:col>
      <xdr:colOff>33648</xdr:colOff>
      <xdr:row>156</xdr:row>
      <xdr:rowOff>251831</xdr:rowOff>
    </xdr:from>
    <xdr:to>
      <xdr:col>30</xdr:col>
      <xdr:colOff>63954</xdr:colOff>
      <xdr:row>161</xdr:row>
      <xdr:rowOff>266269</xdr:rowOff>
    </xdr:to>
    <xdr:sp macro="" textlink="">
      <xdr:nvSpPr>
        <xdr:cNvPr id="47" name="正方形/長方形 46"/>
        <xdr:cNvSpPr/>
      </xdr:nvSpPr>
      <xdr:spPr>
        <a:xfrm>
          <a:off x="3150921" y="38213286"/>
          <a:ext cx="2108488" cy="174625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Ｃ　市町村</a:t>
          </a:r>
          <a:endParaRPr kumimoji="1" lang="en-US" altLang="ja-JP" sz="1200"/>
        </a:p>
        <a:p>
          <a:pPr algn="ctr"/>
          <a:r>
            <a:rPr kumimoji="1" lang="ja-JP" altLang="en-US" sz="1200"/>
            <a:t>（</a:t>
          </a:r>
          <a:r>
            <a:rPr kumimoji="1" lang="en-US" altLang="ja-JP" sz="1200" baseline="0"/>
            <a:t>  </a:t>
          </a:r>
          <a:r>
            <a:rPr kumimoji="1" lang="ja-JP" altLang="en-US" sz="1200" baseline="0"/>
            <a:t>Ｐ</a:t>
          </a:r>
          <a:r>
            <a:rPr kumimoji="1" lang="en-US" altLang="ja-JP" sz="1200" baseline="0"/>
            <a:t> </a:t>
          </a:r>
          <a:r>
            <a:rPr kumimoji="1" lang="ja-JP" altLang="en-US" sz="1200"/>
            <a:t>市町村）</a:t>
          </a:r>
          <a:endParaRPr kumimoji="1" lang="en-US" altLang="ja-JP" sz="1200"/>
        </a:p>
        <a:p>
          <a:pPr algn="ctr"/>
          <a:r>
            <a:rPr kumimoji="1" lang="ja-JP" altLang="en-US" sz="1200"/>
            <a:t>Ｐ百万円</a:t>
          </a:r>
          <a:endParaRPr kumimoji="1" lang="en-US" altLang="ja-JP" sz="1200"/>
        </a:p>
      </xdr:txBody>
    </xdr:sp>
    <xdr:clientData/>
  </xdr:twoCellAnchor>
  <xdr:twoCellAnchor>
    <xdr:from>
      <xdr:col>35</xdr:col>
      <xdr:colOff>121229</xdr:colOff>
      <xdr:row>156</xdr:row>
      <xdr:rowOff>265440</xdr:rowOff>
    </xdr:from>
    <xdr:to>
      <xdr:col>47</xdr:col>
      <xdr:colOff>20560</xdr:colOff>
      <xdr:row>161</xdr:row>
      <xdr:rowOff>311579</xdr:rowOff>
    </xdr:to>
    <xdr:sp macro="" textlink="">
      <xdr:nvSpPr>
        <xdr:cNvPr id="48" name="正方形/長方形 47"/>
        <xdr:cNvSpPr/>
      </xdr:nvSpPr>
      <xdr:spPr>
        <a:xfrm>
          <a:off x="6182593" y="38226895"/>
          <a:ext cx="1977512" cy="177795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Ｄ　市町村直営</a:t>
          </a:r>
          <a:endParaRPr kumimoji="1" lang="en-US" altLang="ja-JP" sz="1200"/>
        </a:p>
        <a:p>
          <a:pPr algn="ctr"/>
          <a:r>
            <a:rPr kumimoji="1" lang="ja-JP" altLang="en-US" sz="1200"/>
            <a:t>の事業</a:t>
          </a:r>
          <a:endParaRPr kumimoji="1" lang="en-US" altLang="ja-JP" sz="1200"/>
        </a:p>
        <a:p>
          <a:pPr algn="ctr"/>
          <a:r>
            <a:rPr kumimoji="1" lang="ja-JP" altLang="en-US" sz="1200"/>
            <a:t>（</a:t>
          </a:r>
          <a:r>
            <a:rPr kumimoji="1" lang="en-US" altLang="ja-JP" sz="1200" baseline="0"/>
            <a:t> </a:t>
          </a:r>
          <a:r>
            <a:rPr kumimoji="1" lang="ja-JP" altLang="en-US" sz="1200" baseline="0"/>
            <a:t>Ｐ</a:t>
          </a:r>
          <a:r>
            <a:rPr kumimoji="1" lang="ja-JP" altLang="en-US" sz="1200"/>
            <a:t>件）</a:t>
          </a:r>
          <a:endParaRPr kumimoji="1" lang="en-US" altLang="ja-JP" sz="1200"/>
        </a:p>
        <a:p>
          <a:pPr algn="ctr"/>
          <a:r>
            <a:rPr kumimoji="1" lang="ja-JP" altLang="en-US" sz="1200"/>
            <a:t>Ｐ百万円</a:t>
          </a:r>
          <a:endParaRPr kumimoji="1" lang="en-US" altLang="ja-JP" sz="1200"/>
        </a:p>
      </xdr:txBody>
    </xdr:sp>
    <xdr:clientData/>
  </xdr:twoCellAnchor>
  <xdr:twoCellAnchor>
    <xdr:from>
      <xdr:col>10</xdr:col>
      <xdr:colOff>52970</xdr:colOff>
      <xdr:row>166</xdr:row>
      <xdr:rowOff>105889</xdr:rowOff>
    </xdr:from>
    <xdr:to>
      <xdr:col>35</xdr:col>
      <xdr:colOff>34683</xdr:colOff>
      <xdr:row>171</xdr:row>
      <xdr:rowOff>462947</xdr:rowOff>
    </xdr:to>
    <xdr:sp macro="" textlink="">
      <xdr:nvSpPr>
        <xdr:cNvPr id="49" name="正方形/長方形 48"/>
        <xdr:cNvSpPr/>
      </xdr:nvSpPr>
      <xdr:spPr>
        <a:xfrm>
          <a:off x="1784788" y="41530980"/>
          <a:ext cx="4311259" cy="20888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Ｅ　実施主体（漁業協同組合、漁連、協業体、公社など）</a:t>
          </a:r>
          <a:endParaRPr kumimoji="1" lang="en-US" altLang="ja-JP" sz="1200"/>
        </a:p>
        <a:p>
          <a:pPr algn="ctr"/>
          <a:r>
            <a:rPr kumimoji="1" lang="ja-JP" altLang="en-US" sz="1200"/>
            <a:t>（Ｐ件）</a:t>
          </a:r>
          <a:endParaRPr kumimoji="1" lang="en-US" altLang="ja-JP" sz="1200"/>
        </a:p>
        <a:p>
          <a:pPr algn="ctr"/>
          <a:r>
            <a:rPr kumimoji="1" lang="ja-JP" altLang="en-US" sz="1200"/>
            <a:t>Ｐ百万円</a:t>
          </a:r>
          <a:endParaRPr kumimoji="1" lang="en-US" altLang="ja-JP" sz="1200"/>
        </a:p>
      </xdr:txBody>
    </xdr:sp>
    <xdr:clientData/>
  </xdr:twoCellAnchor>
  <xdr:oneCellAnchor>
    <xdr:from>
      <xdr:col>18</xdr:col>
      <xdr:colOff>13236</xdr:colOff>
      <xdr:row>171</xdr:row>
      <xdr:rowOff>635307</xdr:rowOff>
    </xdr:from>
    <xdr:ext cx="1143001" cy="687977"/>
    <xdr:sp macro="" textlink="">
      <xdr:nvSpPr>
        <xdr:cNvPr id="50" name="テキスト ボックス 49"/>
        <xdr:cNvSpPr txBox="1"/>
      </xdr:nvSpPr>
      <xdr:spPr>
        <a:xfrm>
          <a:off x="3130509" y="43792216"/>
          <a:ext cx="1143001" cy="687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14</xdr:col>
      <xdr:colOff>42058</xdr:colOff>
      <xdr:row>171</xdr:row>
      <xdr:rowOff>548369</xdr:rowOff>
    </xdr:from>
    <xdr:to>
      <xdr:col>27</xdr:col>
      <xdr:colOff>170337</xdr:colOff>
      <xdr:row>172</xdr:row>
      <xdr:rowOff>529049</xdr:rowOff>
    </xdr:to>
    <xdr:sp macro="" textlink="">
      <xdr:nvSpPr>
        <xdr:cNvPr id="51" name="大かっこ 50"/>
        <xdr:cNvSpPr/>
      </xdr:nvSpPr>
      <xdr:spPr>
        <a:xfrm>
          <a:off x="2466603" y="43705278"/>
          <a:ext cx="2379643" cy="656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38372</xdr:colOff>
      <xdr:row>162</xdr:row>
      <xdr:rowOff>19176</xdr:rowOff>
    </xdr:from>
    <xdr:to>
      <xdr:col>46</xdr:col>
      <xdr:colOff>132668</xdr:colOff>
      <xdr:row>163</xdr:row>
      <xdr:rowOff>282447</xdr:rowOff>
    </xdr:to>
    <xdr:sp macro="" textlink="">
      <xdr:nvSpPr>
        <xdr:cNvPr id="52" name="大かっこ 51"/>
        <xdr:cNvSpPr/>
      </xdr:nvSpPr>
      <xdr:spPr>
        <a:xfrm>
          <a:off x="6099736" y="40058812"/>
          <a:ext cx="1999296" cy="609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117516</xdr:colOff>
      <xdr:row>162</xdr:row>
      <xdr:rowOff>78898</xdr:rowOff>
    </xdr:from>
    <xdr:ext cx="1716014" cy="669971"/>
    <xdr:sp macro="" textlink="">
      <xdr:nvSpPr>
        <xdr:cNvPr id="53" name="テキスト ボックス 52"/>
        <xdr:cNvSpPr txBox="1"/>
      </xdr:nvSpPr>
      <xdr:spPr>
        <a:xfrm>
          <a:off x="6352061" y="40118534"/>
          <a:ext cx="1716014" cy="669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18</xdr:col>
      <xdr:colOff>92529</xdr:colOff>
      <xdr:row>162</xdr:row>
      <xdr:rowOff>31570</xdr:rowOff>
    </xdr:from>
    <xdr:to>
      <xdr:col>30</xdr:col>
      <xdr:colOff>13237</xdr:colOff>
      <xdr:row>163</xdr:row>
      <xdr:rowOff>315021</xdr:rowOff>
    </xdr:to>
    <xdr:sp macro="" textlink="">
      <xdr:nvSpPr>
        <xdr:cNvPr id="54" name="大かっこ 53"/>
        <xdr:cNvSpPr/>
      </xdr:nvSpPr>
      <xdr:spPr>
        <a:xfrm>
          <a:off x="3209802" y="40071206"/>
          <a:ext cx="1998890" cy="629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78798</xdr:colOff>
      <xdr:row>152</xdr:row>
      <xdr:rowOff>281546</xdr:rowOff>
    </xdr:from>
    <xdr:to>
      <xdr:col>29</xdr:col>
      <xdr:colOff>51209</xdr:colOff>
      <xdr:row>154</xdr:row>
      <xdr:rowOff>232242</xdr:rowOff>
    </xdr:to>
    <xdr:sp macro="" textlink="">
      <xdr:nvSpPr>
        <xdr:cNvPr id="55" name="大かっこ 54"/>
        <xdr:cNvSpPr/>
      </xdr:nvSpPr>
      <xdr:spPr>
        <a:xfrm>
          <a:off x="2503343" y="36857546"/>
          <a:ext cx="2570139" cy="6434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14</xdr:col>
      <xdr:colOff>127783</xdr:colOff>
      <xdr:row>152</xdr:row>
      <xdr:rowOff>255543</xdr:rowOff>
    </xdr:from>
    <xdr:ext cx="2662702" cy="660400"/>
    <xdr:sp macro="" textlink="">
      <xdr:nvSpPr>
        <xdr:cNvPr id="56" name="テキスト ボックス 55"/>
        <xdr:cNvSpPr txBox="1"/>
      </xdr:nvSpPr>
      <xdr:spPr>
        <a:xfrm>
          <a:off x="2552328" y="36831543"/>
          <a:ext cx="2662702" cy="66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事業実施主体への交付金の交付事務、指導監督、調整等</a:t>
          </a:r>
          <a:endParaRPr kumimoji="1" lang="en-US" altLang="ja-JP" sz="1100"/>
        </a:p>
      </xdr:txBody>
    </xdr:sp>
    <xdr:clientData/>
  </xdr:oneCellAnchor>
  <xdr:twoCellAnchor>
    <xdr:from>
      <xdr:col>34</xdr:col>
      <xdr:colOff>171574</xdr:colOff>
      <xdr:row>152</xdr:row>
      <xdr:rowOff>309971</xdr:rowOff>
    </xdr:from>
    <xdr:to>
      <xdr:col>46</xdr:col>
      <xdr:colOff>58038</xdr:colOff>
      <xdr:row>154</xdr:row>
      <xdr:rowOff>232054</xdr:rowOff>
    </xdr:to>
    <xdr:sp macro="" textlink="">
      <xdr:nvSpPr>
        <xdr:cNvPr id="57" name="大かっこ 56"/>
        <xdr:cNvSpPr/>
      </xdr:nvSpPr>
      <xdr:spPr>
        <a:xfrm>
          <a:off x="6059756" y="36885971"/>
          <a:ext cx="1964646" cy="614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160442</xdr:colOff>
      <xdr:row>152</xdr:row>
      <xdr:rowOff>296364</xdr:rowOff>
    </xdr:from>
    <xdr:ext cx="1697339" cy="660400"/>
    <xdr:sp macro="" textlink="">
      <xdr:nvSpPr>
        <xdr:cNvPr id="58" name="テキスト ボックス 57"/>
        <xdr:cNvSpPr txBox="1"/>
      </xdr:nvSpPr>
      <xdr:spPr>
        <a:xfrm>
          <a:off x="6568169" y="36872364"/>
          <a:ext cx="1697339" cy="66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30</xdr:col>
      <xdr:colOff>74542</xdr:colOff>
      <xdr:row>150</xdr:row>
      <xdr:rowOff>331424</xdr:rowOff>
    </xdr:from>
    <xdr:to>
      <xdr:col>34</xdr:col>
      <xdr:colOff>171567</xdr:colOff>
      <xdr:row>150</xdr:row>
      <xdr:rowOff>335608</xdr:rowOff>
    </xdr:to>
    <xdr:cxnSp macro="">
      <xdr:nvCxnSpPr>
        <xdr:cNvPr id="59" name="直線矢印コネクタ 58"/>
        <xdr:cNvCxnSpPr>
          <a:stCxn id="45" idx="3"/>
          <a:endCxn id="46" idx="1"/>
        </xdr:cNvCxnSpPr>
      </xdr:nvCxnSpPr>
      <xdr:spPr>
        <a:xfrm>
          <a:off x="5269997" y="36214697"/>
          <a:ext cx="789752" cy="4184"/>
        </a:xfrm>
        <a:prstGeom prst="straightConnector1">
          <a:avLst/>
        </a:prstGeom>
        <a:ln>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63954</xdr:colOff>
      <xdr:row>159</xdr:row>
      <xdr:rowOff>92092</xdr:rowOff>
    </xdr:from>
    <xdr:to>
      <xdr:col>35</xdr:col>
      <xdr:colOff>121229</xdr:colOff>
      <xdr:row>159</xdr:row>
      <xdr:rowOff>98745</xdr:rowOff>
    </xdr:to>
    <xdr:cxnSp macro="">
      <xdr:nvCxnSpPr>
        <xdr:cNvPr id="60" name="直線矢印コネクタ 59"/>
        <xdr:cNvCxnSpPr>
          <a:stCxn id="47" idx="3"/>
          <a:endCxn id="48" idx="1"/>
        </xdr:cNvCxnSpPr>
      </xdr:nvCxnSpPr>
      <xdr:spPr>
        <a:xfrm>
          <a:off x="5259409" y="39092637"/>
          <a:ext cx="923184" cy="6653"/>
        </a:xfrm>
        <a:prstGeom prst="straightConnector1">
          <a:avLst/>
        </a:prstGeom>
        <a:ln>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85008</xdr:colOff>
      <xdr:row>154</xdr:row>
      <xdr:rowOff>170685</xdr:rowOff>
    </xdr:from>
    <xdr:to>
      <xdr:col>24</xdr:col>
      <xdr:colOff>91812</xdr:colOff>
      <xdr:row>156</xdr:row>
      <xdr:rowOff>251897</xdr:rowOff>
    </xdr:to>
    <xdr:cxnSp macro="">
      <xdr:nvCxnSpPr>
        <xdr:cNvPr id="61" name="直線矢印コネクタ 60"/>
        <xdr:cNvCxnSpPr/>
      </xdr:nvCxnSpPr>
      <xdr:spPr>
        <a:xfrm>
          <a:off x="4241372" y="37439412"/>
          <a:ext cx="6804" cy="7739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73669</xdr:colOff>
      <xdr:row>163</xdr:row>
      <xdr:rowOff>322326</xdr:rowOff>
    </xdr:from>
    <xdr:to>
      <xdr:col>24</xdr:col>
      <xdr:colOff>88635</xdr:colOff>
      <xdr:row>166</xdr:row>
      <xdr:rowOff>125087</xdr:rowOff>
    </xdr:to>
    <xdr:cxnSp macro="">
      <xdr:nvCxnSpPr>
        <xdr:cNvPr id="62" name="直線矢印コネクタ 61"/>
        <xdr:cNvCxnSpPr/>
      </xdr:nvCxnSpPr>
      <xdr:spPr>
        <a:xfrm flipH="1">
          <a:off x="4230033" y="40708326"/>
          <a:ext cx="14966" cy="8418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149678</xdr:colOff>
      <xdr:row>162</xdr:row>
      <xdr:rowOff>14201</xdr:rowOff>
    </xdr:from>
    <xdr:ext cx="2143126" cy="641532"/>
    <xdr:sp macro="" textlink="">
      <xdr:nvSpPr>
        <xdr:cNvPr id="63" name="テキスト ボックス 62"/>
        <xdr:cNvSpPr txBox="1"/>
      </xdr:nvSpPr>
      <xdr:spPr>
        <a:xfrm>
          <a:off x="3266951" y="40053837"/>
          <a:ext cx="2143126" cy="641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事業実施主体への交付金の交付事務、指導監督、調整等</a:t>
          </a:r>
          <a:endParaRPr kumimoji="1" lang="en-US" altLang="ja-JP" sz="1100"/>
        </a:p>
      </xdr:txBody>
    </xdr:sp>
    <xdr:clientData/>
  </xdr:oneCellAnchor>
  <xdr:oneCellAnchor>
    <xdr:from>
      <xdr:col>13</xdr:col>
      <xdr:colOff>168531</xdr:colOff>
      <xdr:row>147</xdr:row>
      <xdr:rowOff>285256</xdr:rowOff>
    </xdr:from>
    <xdr:ext cx="800219" cy="359073"/>
    <xdr:sp macro="" textlink="">
      <xdr:nvSpPr>
        <xdr:cNvPr id="64" name="テキスト ボックス 63"/>
        <xdr:cNvSpPr txBox="1"/>
      </xdr:nvSpPr>
      <xdr:spPr>
        <a:xfrm>
          <a:off x="2419895" y="35129438"/>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35</xdr:col>
      <xdr:colOff>16602</xdr:colOff>
      <xdr:row>147</xdr:row>
      <xdr:rowOff>343915</xdr:rowOff>
    </xdr:from>
    <xdr:ext cx="800219" cy="359073"/>
    <xdr:sp macro="" textlink="">
      <xdr:nvSpPr>
        <xdr:cNvPr id="65" name="テキスト ボックス 64"/>
        <xdr:cNvSpPr txBox="1"/>
      </xdr:nvSpPr>
      <xdr:spPr>
        <a:xfrm>
          <a:off x="6077966" y="35188097"/>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10</xdr:col>
      <xdr:colOff>107547</xdr:colOff>
      <xdr:row>165</xdr:row>
      <xdr:rowOff>35850</xdr:rowOff>
    </xdr:from>
    <xdr:ext cx="800219" cy="359073"/>
    <xdr:sp macro="" textlink="">
      <xdr:nvSpPr>
        <xdr:cNvPr id="66" name="テキスト ボックス 65"/>
        <xdr:cNvSpPr txBox="1"/>
      </xdr:nvSpPr>
      <xdr:spPr>
        <a:xfrm>
          <a:off x="1839365" y="41114577"/>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35</xdr:col>
      <xdr:colOff>124023</xdr:colOff>
      <xdr:row>155</xdr:row>
      <xdr:rowOff>224618</xdr:rowOff>
    </xdr:from>
    <xdr:ext cx="800219" cy="359073"/>
    <xdr:sp macro="" textlink="">
      <xdr:nvSpPr>
        <xdr:cNvPr id="67" name="テキスト ボックス 66"/>
        <xdr:cNvSpPr txBox="1"/>
      </xdr:nvSpPr>
      <xdr:spPr>
        <a:xfrm>
          <a:off x="6185387" y="37839709"/>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18</xdr:col>
      <xdr:colOff>13238</xdr:colOff>
      <xdr:row>155</xdr:row>
      <xdr:rowOff>206928</xdr:rowOff>
    </xdr:from>
    <xdr:ext cx="800219" cy="359073"/>
    <xdr:sp macro="" textlink="">
      <xdr:nvSpPr>
        <xdr:cNvPr id="68" name="テキスト ボックス 67"/>
        <xdr:cNvSpPr txBox="1"/>
      </xdr:nvSpPr>
      <xdr:spPr>
        <a:xfrm>
          <a:off x="3130511" y="37822019"/>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twoCellAnchor>
    <xdr:from>
      <xdr:col>16</xdr:col>
      <xdr:colOff>157101</xdr:colOff>
      <xdr:row>154</xdr:row>
      <xdr:rowOff>114895</xdr:rowOff>
    </xdr:from>
    <xdr:to>
      <xdr:col>17</xdr:col>
      <xdr:colOff>28174</xdr:colOff>
      <xdr:row>166</xdr:row>
      <xdr:rowOff>128872</xdr:rowOff>
    </xdr:to>
    <xdr:cxnSp macro="">
      <xdr:nvCxnSpPr>
        <xdr:cNvPr id="69" name="直線矢印コネクタ 68"/>
        <xdr:cNvCxnSpPr/>
      </xdr:nvCxnSpPr>
      <xdr:spPr>
        <a:xfrm>
          <a:off x="2928010" y="37383622"/>
          <a:ext cx="44255" cy="4170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181</xdr:row>
      <xdr:rowOff>0</xdr:rowOff>
    </xdr:from>
    <xdr:to>
      <xdr:col>44</xdr:col>
      <xdr:colOff>51876</xdr:colOff>
      <xdr:row>221</xdr:row>
      <xdr:rowOff>127227</xdr:rowOff>
    </xdr:to>
    <xdr:sp macro="" textlink="">
      <xdr:nvSpPr>
        <xdr:cNvPr id="70" name="正方形/長方形 69"/>
        <xdr:cNvSpPr/>
      </xdr:nvSpPr>
      <xdr:spPr>
        <a:xfrm>
          <a:off x="1945821" y="48346179"/>
          <a:ext cx="5889341" cy="128635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solidFill>
                <a:sysClr val="windowText" lastClr="000000"/>
              </a:solidFill>
            </a:rPr>
            <a:t>調査中</a:t>
          </a:r>
          <a:endParaRPr kumimoji="1" lang="en-US" altLang="ja-JP" sz="8000">
            <a:solidFill>
              <a:sysClr val="windowText" lastClr="000000"/>
            </a:solidFill>
          </a:endParaRPr>
        </a:p>
      </xdr:txBody>
    </xdr:sp>
    <xdr:clientData/>
  </xdr:twoCellAnchor>
  <xdr:twoCellAnchor>
    <xdr:from>
      <xdr:col>10</xdr:col>
      <xdr:colOff>40820</xdr:colOff>
      <xdr:row>236</xdr:row>
      <xdr:rowOff>149676</xdr:rowOff>
    </xdr:from>
    <xdr:to>
      <xdr:col>43</xdr:col>
      <xdr:colOff>92696</xdr:colOff>
      <xdr:row>339</xdr:row>
      <xdr:rowOff>285749</xdr:rowOff>
    </xdr:to>
    <xdr:sp macro="" textlink="">
      <xdr:nvSpPr>
        <xdr:cNvPr id="71" name="正方形/長方形 70"/>
        <xdr:cNvSpPr/>
      </xdr:nvSpPr>
      <xdr:spPr>
        <a:xfrm>
          <a:off x="1945820" y="62157426"/>
          <a:ext cx="6338376" cy="1268185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solidFill>
                <a:sysClr val="windowText" lastClr="000000"/>
              </a:solidFill>
            </a:rPr>
            <a:t>調査中</a:t>
          </a:r>
          <a:endParaRPr kumimoji="1" lang="en-US" altLang="ja-JP" sz="8000">
            <a:solidFill>
              <a:sysClr val="windowText" lastClr="000000"/>
            </a:solidFill>
          </a:endParaRPr>
        </a:p>
      </xdr:txBody>
    </xdr:sp>
    <xdr:clientData/>
  </xdr:twoCellAnchor>
  <xdr:twoCellAnchor>
    <xdr:from>
      <xdr:col>11</xdr:col>
      <xdr:colOff>0</xdr:colOff>
      <xdr:row>372</xdr:row>
      <xdr:rowOff>217714</xdr:rowOff>
    </xdr:from>
    <xdr:to>
      <xdr:col>44</xdr:col>
      <xdr:colOff>51876</xdr:colOff>
      <xdr:row>469</xdr:row>
      <xdr:rowOff>13607</xdr:rowOff>
    </xdr:to>
    <xdr:sp macro="" textlink="">
      <xdr:nvSpPr>
        <xdr:cNvPr id="75" name="正方形/長方形 74"/>
        <xdr:cNvSpPr/>
      </xdr:nvSpPr>
      <xdr:spPr>
        <a:xfrm>
          <a:off x="2095500" y="78554035"/>
          <a:ext cx="6338376" cy="105455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solidFill>
                <a:sysClr val="windowText" lastClr="000000"/>
              </a:solidFill>
            </a:rPr>
            <a:t>調査中</a:t>
          </a:r>
          <a:endParaRPr kumimoji="1" lang="en-US" altLang="ja-JP" sz="8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0" t="s">
        <v>378</v>
      </c>
      <c r="AR2" s="100"/>
      <c r="AS2" s="59" t="str">
        <f>IF(OR(AQ2="　", AQ2=""), "", "-")</f>
        <v/>
      </c>
      <c r="AT2" s="101">
        <v>140</v>
      </c>
      <c r="AU2" s="101"/>
      <c r="AV2" s="60" t="str">
        <f>IF(AW2="", "", "-")</f>
        <v/>
      </c>
      <c r="AW2" s="105"/>
      <c r="AX2" s="105"/>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380</v>
      </c>
      <c r="AK3" s="294"/>
      <c r="AL3" s="294"/>
      <c r="AM3" s="294"/>
      <c r="AN3" s="294"/>
      <c r="AO3" s="294"/>
      <c r="AP3" s="294"/>
      <c r="AQ3" s="294"/>
      <c r="AR3" s="294"/>
      <c r="AS3" s="294"/>
      <c r="AT3" s="294"/>
      <c r="AU3" s="294"/>
      <c r="AV3" s="294"/>
      <c r="AW3" s="294"/>
      <c r="AX3" s="36" t="s">
        <v>91</v>
      </c>
    </row>
    <row r="4" spans="1:50" ht="24.75" customHeight="1" x14ac:dyDescent="0.15">
      <c r="A4" s="514" t="s">
        <v>30</v>
      </c>
      <c r="B4" s="515"/>
      <c r="C4" s="515"/>
      <c r="D4" s="515"/>
      <c r="E4" s="515"/>
      <c r="F4" s="515"/>
      <c r="G4" s="488" t="s">
        <v>388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382</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0" t="s">
        <v>391</v>
      </c>
      <c r="H5" s="321"/>
      <c r="I5" s="321"/>
      <c r="J5" s="321"/>
      <c r="K5" s="321"/>
      <c r="L5" s="321"/>
      <c r="M5" s="322" t="s">
        <v>92</v>
      </c>
      <c r="N5" s="323"/>
      <c r="O5" s="323"/>
      <c r="P5" s="323"/>
      <c r="Q5" s="323"/>
      <c r="R5" s="324"/>
      <c r="S5" s="325" t="s">
        <v>392</v>
      </c>
      <c r="T5" s="321"/>
      <c r="U5" s="321"/>
      <c r="V5" s="321"/>
      <c r="W5" s="321"/>
      <c r="X5" s="326"/>
      <c r="Y5" s="505" t="s">
        <v>3</v>
      </c>
      <c r="Z5" s="506"/>
      <c r="AA5" s="506"/>
      <c r="AB5" s="506"/>
      <c r="AC5" s="506"/>
      <c r="AD5" s="507"/>
      <c r="AE5" s="508" t="s">
        <v>386</v>
      </c>
      <c r="AF5" s="509"/>
      <c r="AG5" s="509"/>
      <c r="AH5" s="509"/>
      <c r="AI5" s="509"/>
      <c r="AJ5" s="509"/>
      <c r="AK5" s="509"/>
      <c r="AL5" s="509"/>
      <c r="AM5" s="509"/>
      <c r="AN5" s="509"/>
      <c r="AO5" s="509"/>
      <c r="AP5" s="510"/>
      <c r="AQ5" s="511" t="s">
        <v>387</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385</v>
      </c>
      <c r="AF6" s="523"/>
      <c r="AG6" s="523"/>
      <c r="AH6" s="523"/>
      <c r="AI6" s="523"/>
      <c r="AJ6" s="523"/>
      <c r="AK6" s="523"/>
      <c r="AL6" s="523"/>
      <c r="AM6" s="523"/>
      <c r="AN6" s="523"/>
      <c r="AO6" s="523"/>
      <c r="AP6" s="523"/>
      <c r="AQ6" s="118"/>
      <c r="AR6" s="118"/>
      <c r="AS6" s="118"/>
      <c r="AT6" s="118"/>
      <c r="AU6" s="118"/>
      <c r="AV6" s="118"/>
      <c r="AW6" s="118"/>
      <c r="AX6" s="524"/>
    </row>
    <row r="7" spans="1:50" ht="49.5" customHeight="1" x14ac:dyDescent="0.15">
      <c r="A7" s="444" t="s">
        <v>25</v>
      </c>
      <c r="B7" s="445"/>
      <c r="C7" s="445"/>
      <c r="D7" s="445"/>
      <c r="E7" s="445"/>
      <c r="F7" s="445"/>
      <c r="G7" s="446" t="s">
        <v>395</v>
      </c>
      <c r="H7" s="447"/>
      <c r="I7" s="447"/>
      <c r="J7" s="447"/>
      <c r="K7" s="447"/>
      <c r="L7" s="447"/>
      <c r="M7" s="447"/>
      <c r="N7" s="447"/>
      <c r="O7" s="447"/>
      <c r="P7" s="447"/>
      <c r="Q7" s="447"/>
      <c r="R7" s="447"/>
      <c r="S7" s="447"/>
      <c r="T7" s="447"/>
      <c r="U7" s="447"/>
      <c r="V7" s="448"/>
      <c r="W7" s="448"/>
      <c r="X7" s="448"/>
      <c r="Y7" s="449" t="s">
        <v>5</v>
      </c>
      <c r="Z7" s="387"/>
      <c r="AA7" s="387"/>
      <c r="AB7" s="387"/>
      <c r="AC7" s="387"/>
      <c r="AD7" s="389"/>
      <c r="AE7" s="450" t="s">
        <v>396</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49" t="s">
        <v>307</v>
      </c>
      <c r="B8" s="350"/>
      <c r="C8" s="350"/>
      <c r="D8" s="350"/>
      <c r="E8" s="350"/>
      <c r="F8" s="351"/>
      <c r="G8" s="346" t="str">
        <f>入力規則等!A26</f>
        <v>海洋政策</v>
      </c>
      <c r="H8" s="347"/>
      <c r="I8" s="347"/>
      <c r="J8" s="347"/>
      <c r="K8" s="347"/>
      <c r="L8" s="347"/>
      <c r="M8" s="347"/>
      <c r="N8" s="347"/>
      <c r="O8" s="347"/>
      <c r="P8" s="347"/>
      <c r="Q8" s="347"/>
      <c r="R8" s="347"/>
      <c r="S8" s="347"/>
      <c r="T8" s="347"/>
      <c r="U8" s="347"/>
      <c r="V8" s="347"/>
      <c r="W8" s="347"/>
      <c r="X8" s="348"/>
      <c r="Y8" s="525" t="s">
        <v>79</v>
      </c>
      <c r="Z8" s="525"/>
      <c r="AA8" s="525"/>
      <c r="AB8" s="525"/>
      <c r="AC8" s="525"/>
      <c r="AD8" s="525"/>
      <c r="AE8" s="479" t="str">
        <f>入力規則等!K13</f>
        <v>食料安定供給関係</v>
      </c>
      <c r="AF8" s="480"/>
      <c r="AG8" s="480"/>
      <c r="AH8" s="480"/>
      <c r="AI8" s="480"/>
      <c r="AJ8" s="480"/>
      <c r="AK8" s="480"/>
      <c r="AL8" s="480"/>
      <c r="AM8" s="480"/>
      <c r="AN8" s="480"/>
      <c r="AO8" s="480"/>
      <c r="AP8" s="480"/>
      <c r="AQ8" s="480"/>
      <c r="AR8" s="480"/>
      <c r="AS8" s="480"/>
      <c r="AT8" s="480"/>
      <c r="AU8" s="480"/>
      <c r="AV8" s="480"/>
      <c r="AW8" s="480"/>
      <c r="AX8" s="481"/>
    </row>
    <row r="9" spans="1:50" ht="47.25" customHeight="1" x14ac:dyDescent="0.15">
      <c r="A9" s="453" t="s">
        <v>26</v>
      </c>
      <c r="B9" s="454"/>
      <c r="C9" s="454"/>
      <c r="D9" s="454"/>
      <c r="E9" s="454"/>
      <c r="F9" s="454"/>
      <c r="G9" s="482" t="s">
        <v>393</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72" customHeight="1" x14ac:dyDescent="0.15">
      <c r="A10" s="453" t="s">
        <v>36</v>
      </c>
      <c r="B10" s="454"/>
      <c r="C10" s="454"/>
      <c r="D10" s="454"/>
      <c r="E10" s="454"/>
      <c r="F10" s="454"/>
      <c r="G10" s="482" t="s">
        <v>394</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v>10009</v>
      </c>
      <c r="Q13" s="63"/>
      <c r="R13" s="63"/>
      <c r="S13" s="63"/>
      <c r="T13" s="63"/>
      <c r="U13" s="63"/>
      <c r="V13" s="64"/>
      <c r="W13" s="62">
        <v>8165</v>
      </c>
      <c r="X13" s="63"/>
      <c r="Y13" s="63"/>
      <c r="Z13" s="63"/>
      <c r="AA13" s="63"/>
      <c r="AB13" s="63"/>
      <c r="AC13" s="64"/>
      <c r="AD13" s="62">
        <v>7843</v>
      </c>
      <c r="AE13" s="63"/>
      <c r="AF13" s="63"/>
      <c r="AG13" s="63"/>
      <c r="AH13" s="63"/>
      <c r="AI13" s="63"/>
      <c r="AJ13" s="64"/>
      <c r="AK13" s="62">
        <v>4234</v>
      </c>
      <c r="AL13" s="63"/>
      <c r="AM13" s="63"/>
      <c r="AN13" s="63"/>
      <c r="AO13" s="63"/>
      <c r="AP13" s="63"/>
      <c r="AQ13" s="64"/>
      <c r="AR13" s="661"/>
      <c r="AS13" s="662"/>
      <c r="AT13" s="662"/>
      <c r="AU13" s="662"/>
      <c r="AV13" s="662"/>
      <c r="AW13" s="662"/>
      <c r="AX13" s="663"/>
    </row>
    <row r="14" spans="1:50" ht="21" customHeight="1" x14ac:dyDescent="0.15">
      <c r="A14" s="459"/>
      <c r="B14" s="460"/>
      <c r="C14" s="460"/>
      <c r="D14" s="460"/>
      <c r="E14" s="460"/>
      <c r="F14" s="461"/>
      <c r="G14" s="472"/>
      <c r="H14" s="473"/>
      <c r="I14" s="337" t="s">
        <v>9</v>
      </c>
      <c r="J14" s="467"/>
      <c r="K14" s="467"/>
      <c r="L14" s="467"/>
      <c r="M14" s="467"/>
      <c r="N14" s="467"/>
      <c r="O14" s="468"/>
      <c r="P14" s="62" t="s">
        <v>383</v>
      </c>
      <c r="Q14" s="63"/>
      <c r="R14" s="63"/>
      <c r="S14" s="63"/>
      <c r="T14" s="63"/>
      <c r="U14" s="63"/>
      <c r="V14" s="64"/>
      <c r="W14" s="62">
        <v>2123</v>
      </c>
      <c r="X14" s="63"/>
      <c r="Y14" s="63"/>
      <c r="Z14" s="63"/>
      <c r="AA14" s="63"/>
      <c r="AB14" s="63"/>
      <c r="AC14" s="64"/>
      <c r="AD14" s="62" t="s">
        <v>383</v>
      </c>
      <c r="AE14" s="63"/>
      <c r="AF14" s="63"/>
      <c r="AG14" s="63"/>
      <c r="AH14" s="63"/>
      <c r="AI14" s="63"/>
      <c r="AJ14" s="64"/>
      <c r="AK14" s="62" t="s">
        <v>383</v>
      </c>
      <c r="AL14" s="63"/>
      <c r="AM14" s="63"/>
      <c r="AN14" s="63"/>
      <c r="AO14" s="63"/>
      <c r="AP14" s="63"/>
      <c r="AQ14" s="64"/>
      <c r="AR14" s="659"/>
      <c r="AS14" s="659"/>
      <c r="AT14" s="659"/>
      <c r="AU14" s="659"/>
      <c r="AV14" s="659"/>
      <c r="AW14" s="659"/>
      <c r="AX14" s="660"/>
    </row>
    <row r="15" spans="1:50" ht="21" customHeight="1" x14ac:dyDescent="0.15">
      <c r="A15" s="459"/>
      <c r="B15" s="460"/>
      <c r="C15" s="460"/>
      <c r="D15" s="460"/>
      <c r="E15" s="460"/>
      <c r="F15" s="461"/>
      <c r="G15" s="472"/>
      <c r="H15" s="473"/>
      <c r="I15" s="337" t="s">
        <v>62</v>
      </c>
      <c r="J15" s="338"/>
      <c r="K15" s="338"/>
      <c r="L15" s="338"/>
      <c r="M15" s="338"/>
      <c r="N15" s="338"/>
      <c r="O15" s="339"/>
      <c r="P15" s="62" t="s">
        <v>383</v>
      </c>
      <c r="Q15" s="63"/>
      <c r="R15" s="63"/>
      <c r="S15" s="63"/>
      <c r="T15" s="63"/>
      <c r="U15" s="63"/>
      <c r="V15" s="64"/>
      <c r="W15" s="62">
        <v>8553</v>
      </c>
      <c r="X15" s="63"/>
      <c r="Y15" s="63"/>
      <c r="Z15" s="63"/>
      <c r="AA15" s="63"/>
      <c r="AB15" s="63"/>
      <c r="AC15" s="64"/>
      <c r="AD15" s="62">
        <v>13726</v>
      </c>
      <c r="AE15" s="63"/>
      <c r="AF15" s="63"/>
      <c r="AG15" s="63"/>
      <c r="AH15" s="63"/>
      <c r="AI15" s="63"/>
      <c r="AJ15" s="64"/>
      <c r="AK15" s="62">
        <v>8909</v>
      </c>
      <c r="AL15" s="63"/>
      <c r="AM15" s="63"/>
      <c r="AN15" s="63"/>
      <c r="AO15" s="63"/>
      <c r="AP15" s="63"/>
      <c r="AQ15" s="64"/>
      <c r="AR15" s="62"/>
      <c r="AS15" s="63"/>
      <c r="AT15" s="63"/>
      <c r="AU15" s="63"/>
      <c r="AV15" s="63"/>
      <c r="AW15" s="63"/>
      <c r="AX15" s="658"/>
    </row>
    <row r="16" spans="1:50" ht="21" customHeight="1" x14ac:dyDescent="0.15">
      <c r="A16" s="459"/>
      <c r="B16" s="460"/>
      <c r="C16" s="460"/>
      <c r="D16" s="460"/>
      <c r="E16" s="460"/>
      <c r="F16" s="461"/>
      <c r="G16" s="472"/>
      <c r="H16" s="473"/>
      <c r="I16" s="337" t="s">
        <v>63</v>
      </c>
      <c r="J16" s="338"/>
      <c r="K16" s="338"/>
      <c r="L16" s="338"/>
      <c r="M16" s="338"/>
      <c r="N16" s="338"/>
      <c r="O16" s="339"/>
      <c r="P16" s="62">
        <v>-8553</v>
      </c>
      <c r="Q16" s="63"/>
      <c r="R16" s="63"/>
      <c r="S16" s="63"/>
      <c r="T16" s="63"/>
      <c r="U16" s="63"/>
      <c r="V16" s="64"/>
      <c r="W16" s="62">
        <v>-13726</v>
      </c>
      <c r="X16" s="63"/>
      <c r="Y16" s="63"/>
      <c r="Z16" s="63"/>
      <c r="AA16" s="63"/>
      <c r="AB16" s="63"/>
      <c r="AC16" s="64"/>
      <c r="AD16" s="62">
        <v>-8909</v>
      </c>
      <c r="AE16" s="63"/>
      <c r="AF16" s="63"/>
      <c r="AG16" s="63"/>
      <c r="AH16" s="63"/>
      <c r="AI16" s="63"/>
      <c r="AJ16" s="64"/>
      <c r="AK16" s="62" t="s">
        <v>383</v>
      </c>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37" t="s">
        <v>61</v>
      </c>
      <c r="J17" s="467"/>
      <c r="K17" s="467"/>
      <c r="L17" s="467"/>
      <c r="M17" s="467"/>
      <c r="N17" s="467"/>
      <c r="O17" s="468"/>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40" t="s">
        <v>22</v>
      </c>
      <c r="J18" s="341"/>
      <c r="K18" s="341"/>
      <c r="L18" s="341"/>
      <c r="M18" s="341"/>
      <c r="N18" s="341"/>
      <c r="O18" s="342"/>
      <c r="P18" s="310">
        <f>SUM(P13:V17)</f>
        <v>1456</v>
      </c>
      <c r="Q18" s="311"/>
      <c r="R18" s="311"/>
      <c r="S18" s="311"/>
      <c r="T18" s="311"/>
      <c r="U18" s="311"/>
      <c r="V18" s="312"/>
      <c r="W18" s="310">
        <f>SUM(W13:AC17)</f>
        <v>5115</v>
      </c>
      <c r="X18" s="311"/>
      <c r="Y18" s="311"/>
      <c r="Z18" s="311"/>
      <c r="AA18" s="311"/>
      <c r="AB18" s="311"/>
      <c r="AC18" s="312"/>
      <c r="AD18" s="310">
        <f t="shared" ref="AD18" si="0">SUM(AD13:AJ17)</f>
        <v>12660</v>
      </c>
      <c r="AE18" s="311"/>
      <c r="AF18" s="311"/>
      <c r="AG18" s="311"/>
      <c r="AH18" s="311"/>
      <c r="AI18" s="311"/>
      <c r="AJ18" s="312"/>
      <c r="AK18" s="310">
        <f t="shared" ref="AK18" si="1">SUM(AK13:AQ17)</f>
        <v>13143</v>
      </c>
      <c r="AL18" s="311"/>
      <c r="AM18" s="311"/>
      <c r="AN18" s="311"/>
      <c r="AO18" s="311"/>
      <c r="AP18" s="311"/>
      <c r="AQ18" s="312"/>
      <c r="AR18" s="310">
        <f t="shared" ref="AR18" si="2">SUM(AR13:AX17)</f>
        <v>0</v>
      </c>
      <c r="AS18" s="311"/>
      <c r="AT18" s="311"/>
      <c r="AU18" s="311"/>
      <c r="AV18" s="311"/>
      <c r="AW18" s="311"/>
      <c r="AX18" s="313"/>
    </row>
    <row r="19" spans="1:50" ht="24.75" customHeight="1" x14ac:dyDescent="0.15">
      <c r="A19" s="459"/>
      <c r="B19" s="460"/>
      <c r="C19" s="460"/>
      <c r="D19" s="460"/>
      <c r="E19" s="460"/>
      <c r="F19" s="461"/>
      <c r="G19" s="307" t="s">
        <v>10</v>
      </c>
      <c r="H19" s="308"/>
      <c r="I19" s="308"/>
      <c r="J19" s="308"/>
      <c r="K19" s="308"/>
      <c r="L19" s="308"/>
      <c r="M19" s="308"/>
      <c r="N19" s="308"/>
      <c r="O19" s="308"/>
      <c r="P19" s="62">
        <v>26</v>
      </c>
      <c r="Q19" s="63"/>
      <c r="R19" s="63"/>
      <c r="S19" s="63"/>
      <c r="T19" s="63"/>
      <c r="U19" s="63"/>
      <c r="V19" s="64"/>
      <c r="W19" s="62">
        <v>3950</v>
      </c>
      <c r="X19" s="63"/>
      <c r="Y19" s="63"/>
      <c r="Z19" s="63"/>
      <c r="AA19" s="63"/>
      <c r="AB19" s="63"/>
      <c r="AC19" s="64"/>
      <c r="AD19" s="62">
        <v>11942</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2"/>
      <c r="B20" s="463"/>
      <c r="C20" s="463"/>
      <c r="D20" s="463"/>
      <c r="E20" s="463"/>
      <c r="F20" s="464"/>
      <c r="G20" s="307" t="s">
        <v>11</v>
      </c>
      <c r="H20" s="308"/>
      <c r="I20" s="308"/>
      <c r="J20" s="308"/>
      <c r="K20" s="308"/>
      <c r="L20" s="308"/>
      <c r="M20" s="308"/>
      <c r="N20" s="308"/>
      <c r="O20" s="308"/>
      <c r="P20" s="315">
        <f>IF(P18=0, "-", P19/P18)</f>
        <v>1.7857142857142856E-2</v>
      </c>
      <c r="Q20" s="315"/>
      <c r="R20" s="315"/>
      <c r="S20" s="315"/>
      <c r="T20" s="315"/>
      <c r="U20" s="315"/>
      <c r="V20" s="315"/>
      <c r="W20" s="315">
        <f>IF(W18=0, "-", W19/W18)</f>
        <v>0.77223851417399803</v>
      </c>
      <c r="X20" s="315"/>
      <c r="Y20" s="315"/>
      <c r="Z20" s="315"/>
      <c r="AA20" s="315"/>
      <c r="AB20" s="315"/>
      <c r="AC20" s="315"/>
      <c r="AD20" s="315">
        <f>IF(AD18=0, "-", AD19/AD18)</f>
        <v>0.94328593996840437</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318</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302</v>
      </c>
      <c r="AU21" s="267"/>
      <c r="AV21" s="267"/>
      <c r="AW21" s="267"/>
      <c r="AX21" s="268"/>
    </row>
    <row r="22" spans="1:50" ht="18.75" customHeight="1" x14ac:dyDescent="0.15">
      <c r="A22" s="208"/>
      <c r="B22" s="209"/>
      <c r="C22" s="209"/>
      <c r="D22" s="209"/>
      <c r="E22" s="209"/>
      <c r="F22" s="210"/>
      <c r="G22" s="218"/>
      <c r="H22" s="102"/>
      <c r="I22" s="102"/>
      <c r="J22" s="102"/>
      <c r="K22" s="102"/>
      <c r="L22" s="102"/>
      <c r="M22" s="102"/>
      <c r="N22" s="102"/>
      <c r="O22" s="219"/>
      <c r="P22" s="236"/>
      <c r="Q22" s="102"/>
      <c r="R22" s="102"/>
      <c r="S22" s="102"/>
      <c r="T22" s="102"/>
      <c r="U22" s="102"/>
      <c r="V22" s="102"/>
      <c r="W22" s="102"/>
      <c r="X22" s="219"/>
      <c r="Y22" s="274"/>
      <c r="Z22" s="275"/>
      <c r="AA22" s="276"/>
      <c r="AB22" s="133"/>
      <c r="AC22" s="128"/>
      <c r="AD22" s="129"/>
      <c r="AE22" s="134"/>
      <c r="AF22" s="127"/>
      <c r="AG22" s="127"/>
      <c r="AH22" s="127"/>
      <c r="AI22" s="280"/>
      <c r="AJ22" s="134"/>
      <c r="AK22" s="127"/>
      <c r="AL22" s="127"/>
      <c r="AM22" s="127"/>
      <c r="AN22" s="280"/>
      <c r="AO22" s="134"/>
      <c r="AP22" s="127"/>
      <c r="AQ22" s="127"/>
      <c r="AR22" s="127"/>
      <c r="AS22" s="280"/>
      <c r="AT22" s="58"/>
      <c r="AU22" s="104">
        <v>28</v>
      </c>
      <c r="AV22" s="104"/>
      <c r="AW22" s="102" t="s">
        <v>354</v>
      </c>
      <c r="AX22" s="103"/>
    </row>
    <row r="23" spans="1:50" ht="37.5" customHeight="1" x14ac:dyDescent="0.15">
      <c r="A23" s="211"/>
      <c r="B23" s="209"/>
      <c r="C23" s="209"/>
      <c r="D23" s="209"/>
      <c r="E23" s="209"/>
      <c r="F23" s="210"/>
      <c r="G23" s="316" t="s">
        <v>424</v>
      </c>
      <c r="H23" s="283"/>
      <c r="I23" s="283"/>
      <c r="J23" s="283"/>
      <c r="K23" s="283"/>
      <c r="L23" s="283"/>
      <c r="M23" s="283"/>
      <c r="N23" s="283"/>
      <c r="O23" s="284"/>
      <c r="P23" s="249" t="s">
        <v>423</v>
      </c>
      <c r="Q23" s="190"/>
      <c r="R23" s="190"/>
      <c r="S23" s="190"/>
      <c r="T23" s="190"/>
      <c r="U23" s="190"/>
      <c r="V23" s="190"/>
      <c r="W23" s="190"/>
      <c r="X23" s="191"/>
      <c r="Y23" s="288" t="s">
        <v>14</v>
      </c>
      <c r="Z23" s="289"/>
      <c r="AA23" s="290"/>
      <c r="AB23" s="654" t="s">
        <v>421</v>
      </c>
      <c r="AC23" s="291"/>
      <c r="AD23" s="291"/>
      <c r="AE23" s="84">
        <v>63</v>
      </c>
      <c r="AF23" s="85"/>
      <c r="AG23" s="85"/>
      <c r="AH23" s="85"/>
      <c r="AI23" s="86"/>
      <c r="AJ23" s="84">
        <v>70</v>
      </c>
      <c r="AK23" s="85"/>
      <c r="AL23" s="85"/>
      <c r="AM23" s="85"/>
      <c r="AN23" s="86"/>
      <c r="AO23" s="84">
        <v>82</v>
      </c>
      <c r="AP23" s="85"/>
      <c r="AQ23" s="85"/>
      <c r="AR23" s="85"/>
      <c r="AS23" s="86"/>
      <c r="AT23" s="221"/>
      <c r="AU23" s="221"/>
      <c r="AV23" s="221"/>
      <c r="AW23" s="221"/>
      <c r="AX23" s="222"/>
    </row>
    <row r="24" spans="1:50" ht="37.5"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69" t="s">
        <v>65</v>
      </c>
      <c r="Z24" s="115"/>
      <c r="AA24" s="165"/>
      <c r="AB24" s="330" t="s">
        <v>422</v>
      </c>
      <c r="AC24" s="281"/>
      <c r="AD24" s="281"/>
      <c r="AE24" s="87">
        <v>55</v>
      </c>
      <c r="AF24" s="88"/>
      <c r="AG24" s="88"/>
      <c r="AH24" s="88"/>
      <c r="AI24" s="89"/>
      <c r="AJ24" s="87">
        <v>66</v>
      </c>
      <c r="AK24" s="88"/>
      <c r="AL24" s="88"/>
      <c r="AM24" s="88"/>
      <c r="AN24" s="89"/>
      <c r="AO24" s="87">
        <v>78</v>
      </c>
      <c r="AP24" s="88"/>
      <c r="AQ24" s="88"/>
      <c r="AR24" s="88"/>
      <c r="AS24" s="89"/>
      <c r="AT24" s="84">
        <v>100</v>
      </c>
      <c r="AU24" s="85"/>
      <c r="AV24" s="85"/>
      <c r="AW24" s="85"/>
      <c r="AX24" s="90"/>
    </row>
    <row r="25" spans="1:50" ht="37.5" customHeight="1" x14ac:dyDescent="0.15">
      <c r="A25" s="664"/>
      <c r="B25" s="665"/>
      <c r="C25" s="665"/>
      <c r="D25" s="665"/>
      <c r="E25" s="665"/>
      <c r="F25" s="666"/>
      <c r="G25" s="317"/>
      <c r="H25" s="318"/>
      <c r="I25" s="318"/>
      <c r="J25" s="318"/>
      <c r="K25" s="318"/>
      <c r="L25" s="318"/>
      <c r="M25" s="318"/>
      <c r="N25" s="318"/>
      <c r="O25" s="319"/>
      <c r="P25" s="192"/>
      <c r="Q25" s="192"/>
      <c r="R25" s="192"/>
      <c r="S25" s="192"/>
      <c r="T25" s="192"/>
      <c r="U25" s="192"/>
      <c r="V25" s="192"/>
      <c r="W25" s="192"/>
      <c r="X25" s="193"/>
      <c r="Y25" s="114" t="s">
        <v>15</v>
      </c>
      <c r="Z25" s="115"/>
      <c r="AA25" s="165"/>
      <c r="AB25" s="676" t="s">
        <v>358</v>
      </c>
      <c r="AC25" s="259"/>
      <c r="AD25" s="259"/>
      <c r="AE25" s="84">
        <f>AE23/AE24*100</f>
        <v>114.54545454545455</v>
      </c>
      <c r="AF25" s="85"/>
      <c r="AG25" s="85"/>
      <c r="AH25" s="85"/>
      <c r="AI25" s="86"/>
      <c r="AJ25" s="84">
        <f>AJ23/AJ24*100</f>
        <v>106.06060606060606</v>
      </c>
      <c r="AK25" s="85"/>
      <c r="AL25" s="85"/>
      <c r="AM25" s="85"/>
      <c r="AN25" s="86"/>
      <c r="AO25" s="84">
        <f>AO23/AO24*100</f>
        <v>105.12820512820514</v>
      </c>
      <c r="AP25" s="85"/>
      <c r="AQ25" s="85"/>
      <c r="AR25" s="85"/>
      <c r="AS25" s="86"/>
      <c r="AT25" s="263"/>
      <c r="AU25" s="264"/>
      <c r="AV25" s="264"/>
      <c r="AW25" s="264"/>
      <c r="AX25" s="265"/>
    </row>
    <row r="26" spans="1:50" ht="18.75" hidden="1" customHeight="1" x14ac:dyDescent="0.15">
      <c r="A26" s="208" t="s">
        <v>13</v>
      </c>
      <c r="B26" s="209"/>
      <c r="C26" s="209"/>
      <c r="D26" s="209"/>
      <c r="E26" s="209"/>
      <c r="F26" s="210"/>
      <c r="G26" s="215" t="s">
        <v>318</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5" t="s">
        <v>302</v>
      </c>
      <c r="AU26" s="656"/>
      <c r="AV26" s="656"/>
      <c r="AW26" s="656"/>
      <c r="AX26" s="657"/>
    </row>
    <row r="27" spans="1:50" ht="18.75" hidden="1" customHeight="1" x14ac:dyDescent="0.15">
      <c r="A27" s="208"/>
      <c r="B27" s="209"/>
      <c r="C27" s="209"/>
      <c r="D27" s="209"/>
      <c r="E27" s="209"/>
      <c r="F27" s="210"/>
      <c r="G27" s="218"/>
      <c r="H27" s="102"/>
      <c r="I27" s="102"/>
      <c r="J27" s="102"/>
      <c r="K27" s="102"/>
      <c r="L27" s="102"/>
      <c r="M27" s="102"/>
      <c r="N27" s="102"/>
      <c r="O27" s="219"/>
      <c r="P27" s="236"/>
      <c r="Q27" s="102"/>
      <c r="R27" s="102"/>
      <c r="S27" s="102"/>
      <c r="T27" s="102"/>
      <c r="U27" s="102"/>
      <c r="V27" s="102"/>
      <c r="W27" s="102"/>
      <c r="X27" s="219"/>
      <c r="Y27" s="274"/>
      <c r="Z27" s="275"/>
      <c r="AA27" s="276"/>
      <c r="AB27" s="133"/>
      <c r="AC27" s="128"/>
      <c r="AD27" s="129"/>
      <c r="AE27" s="134"/>
      <c r="AF27" s="127"/>
      <c r="AG27" s="127"/>
      <c r="AH27" s="127"/>
      <c r="AI27" s="280"/>
      <c r="AJ27" s="134"/>
      <c r="AK27" s="127"/>
      <c r="AL27" s="127"/>
      <c r="AM27" s="127"/>
      <c r="AN27" s="280"/>
      <c r="AO27" s="134"/>
      <c r="AP27" s="127"/>
      <c r="AQ27" s="127"/>
      <c r="AR27" s="127"/>
      <c r="AS27" s="280"/>
      <c r="AT27" s="58"/>
      <c r="AU27" s="104"/>
      <c r="AV27" s="104"/>
      <c r="AW27" s="102" t="s">
        <v>354</v>
      </c>
      <c r="AX27" s="103"/>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4"/>
      <c r="AF28" s="85"/>
      <c r="AG28" s="85"/>
      <c r="AH28" s="85"/>
      <c r="AI28" s="86"/>
      <c r="AJ28" s="84"/>
      <c r="AK28" s="85"/>
      <c r="AL28" s="85"/>
      <c r="AM28" s="85"/>
      <c r="AN28" s="86"/>
      <c r="AO28" s="84"/>
      <c r="AP28" s="85"/>
      <c r="AQ28" s="85"/>
      <c r="AR28" s="85"/>
      <c r="AS28" s="86"/>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69" t="s">
        <v>65</v>
      </c>
      <c r="Z29" s="115"/>
      <c r="AA29" s="165"/>
      <c r="AB29" s="281"/>
      <c r="AC29" s="281"/>
      <c r="AD29" s="281"/>
      <c r="AE29" s="84"/>
      <c r="AF29" s="85"/>
      <c r="AG29" s="85"/>
      <c r="AH29" s="85"/>
      <c r="AI29" s="86"/>
      <c r="AJ29" s="84"/>
      <c r="AK29" s="85"/>
      <c r="AL29" s="85"/>
      <c r="AM29" s="85"/>
      <c r="AN29" s="86"/>
      <c r="AO29" s="84"/>
      <c r="AP29" s="85"/>
      <c r="AQ29" s="85"/>
      <c r="AR29" s="85"/>
      <c r="AS29" s="86"/>
      <c r="AT29" s="84"/>
      <c r="AU29" s="85"/>
      <c r="AV29" s="85"/>
      <c r="AW29" s="85"/>
      <c r="AX29" s="90"/>
    </row>
    <row r="30" spans="1:50" ht="22.5" hidden="1" customHeight="1" x14ac:dyDescent="0.15">
      <c r="A30" s="664"/>
      <c r="B30" s="665"/>
      <c r="C30" s="665"/>
      <c r="D30" s="665"/>
      <c r="E30" s="665"/>
      <c r="F30" s="666"/>
      <c r="G30" s="317"/>
      <c r="H30" s="318"/>
      <c r="I30" s="318"/>
      <c r="J30" s="318"/>
      <c r="K30" s="318"/>
      <c r="L30" s="318"/>
      <c r="M30" s="318"/>
      <c r="N30" s="318"/>
      <c r="O30" s="319"/>
      <c r="P30" s="192"/>
      <c r="Q30" s="192"/>
      <c r="R30" s="192"/>
      <c r="S30" s="192"/>
      <c r="T30" s="192"/>
      <c r="U30" s="192"/>
      <c r="V30" s="192"/>
      <c r="W30" s="192"/>
      <c r="X30" s="193"/>
      <c r="Y30" s="114" t="s">
        <v>15</v>
      </c>
      <c r="Z30" s="115"/>
      <c r="AA30" s="165"/>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18.75" hidden="1" customHeight="1" x14ac:dyDescent="0.15">
      <c r="A31" s="208" t="s">
        <v>13</v>
      </c>
      <c r="B31" s="209"/>
      <c r="C31" s="209"/>
      <c r="D31" s="209"/>
      <c r="E31" s="209"/>
      <c r="F31" s="210"/>
      <c r="G31" s="215" t="s">
        <v>318</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302</v>
      </c>
      <c r="AU31" s="267"/>
      <c r="AV31" s="267"/>
      <c r="AW31" s="267"/>
      <c r="AX31" s="268"/>
    </row>
    <row r="32" spans="1:50" ht="18.75" hidden="1" customHeight="1" x14ac:dyDescent="0.15">
      <c r="A32" s="208"/>
      <c r="B32" s="209"/>
      <c r="C32" s="209"/>
      <c r="D32" s="209"/>
      <c r="E32" s="209"/>
      <c r="F32" s="210"/>
      <c r="G32" s="218"/>
      <c r="H32" s="102"/>
      <c r="I32" s="102"/>
      <c r="J32" s="102"/>
      <c r="K32" s="102"/>
      <c r="L32" s="102"/>
      <c r="M32" s="102"/>
      <c r="N32" s="102"/>
      <c r="O32" s="219"/>
      <c r="P32" s="236"/>
      <c r="Q32" s="102"/>
      <c r="R32" s="102"/>
      <c r="S32" s="102"/>
      <c r="T32" s="102"/>
      <c r="U32" s="102"/>
      <c r="V32" s="102"/>
      <c r="W32" s="102"/>
      <c r="X32" s="219"/>
      <c r="Y32" s="274"/>
      <c r="Z32" s="275"/>
      <c r="AA32" s="276"/>
      <c r="AB32" s="133"/>
      <c r="AC32" s="128"/>
      <c r="AD32" s="129"/>
      <c r="AE32" s="134"/>
      <c r="AF32" s="127"/>
      <c r="AG32" s="127"/>
      <c r="AH32" s="127"/>
      <c r="AI32" s="280"/>
      <c r="AJ32" s="134"/>
      <c r="AK32" s="127"/>
      <c r="AL32" s="127"/>
      <c r="AM32" s="127"/>
      <c r="AN32" s="280"/>
      <c r="AO32" s="134"/>
      <c r="AP32" s="127"/>
      <c r="AQ32" s="127"/>
      <c r="AR32" s="127"/>
      <c r="AS32" s="280"/>
      <c r="AT32" s="58"/>
      <c r="AU32" s="104"/>
      <c r="AV32" s="104"/>
      <c r="AW32" s="102" t="s">
        <v>354</v>
      </c>
      <c r="AX32" s="103"/>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69" t="s">
        <v>65</v>
      </c>
      <c r="Z34" s="115"/>
      <c r="AA34" s="165"/>
      <c r="AB34" s="281"/>
      <c r="AC34" s="281"/>
      <c r="AD34" s="281"/>
      <c r="AE34" s="84"/>
      <c r="AF34" s="85"/>
      <c r="AG34" s="85"/>
      <c r="AH34" s="85"/>
      <c r="AI34" s="86"/>
      <c r="AJ34" s="84"/>
      <c r="AK34" s="85"/>
      <c r="AL34" s="85"/>
      <c r="AM34" s="85"/>
      <c r="AN34" s="86"/>
      <c r="AO34" s="84"/>
      <c r="AP34" s="85"/>
      <c r="AQ34" s="85"/>
      <c r="AR34" s="85"/>
      <c r="AS34" s="86"/>
      <c r="AT34" s="84"/>
      <c r="AU34" s="85"/>
      <c r="AV34" s="85"/>
      <c r="AW34" s="85"/>
      <c r="AX34" s="90"/>
    </row>
    <row r="35" spans="1:50" ht="22.5" hidden="1" customHeight="1" x14ac:dyDescent="0.15">
      <c r="A35" s="664"/>
      <c r="B35" s="665"/>
      <c r="C35" s="665"/>
      <c r="D35" s="665"/>
      <c r="E35" s="665"/>
      <c r="F35" s="666"/>
      <c r="G35" s="317"/>
      <c r="H35" s="318"/>
      <c r="I35" s="318"/>
      <c r="J35" s="318"/>
      <c r="K35" s="318"/>
      <c r="L35" s="318"/>
      <c r="M35" s="318"/>
      <c r="N35" s="318"/>
      <c r="O35" s="319"/>
      <c r="P35" s="192"/>
      <c r="Q35" s="192"/>
      <c r="R35" s="192"/>
      <c r="S35" s="192"/>
      <c r="T35" s="192"/>
      <c r="U35" s="192"/>
      <c r="V35" s="192"/>
      <c r="W35" s="192"/>
      <c r="X35" s="193"/>
      <c r="Y35" s="114" t="s">
        <v>15</v>
      </c>
      <c r="Z35" s="115"/>
      <c r="AA35" s="165"/>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18.75" hidden="1" customHeight="1" x14ac:dyDescent="0.15">
      <c r="A36" s="208" t="s">
        <v>13</v>
      </c>
      <c r="B36" s="209"/>
      <c r="C36" s="209"/>
      <c r="D36" s="209"/>
      <c r="E36" s="209"/>
      <c r="F36" s="210"/>
      <c r="G36" s="215" t="s">
        <v>318</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302</v>
      </c>
      <c r="AU36" s="267"/>
      <c r="AV36" s="267"/>
      <c r="AW36" s="267"/>
      <c r="AX36" s="268"/>
    </row>
    <row r="37" spans="1:50" ht="18.75" hidden="1" customHeight="1" x14ac:dyDescent="0.15">
      <c r="A37" s="208"/>
      <c r="B37" s="209"/>
      <c r="C37" s="209"/>
      <c r="D37" s="209"/>
      <c r="E37" s="209"/>
      <c r="F37" s="210"/>
      <c r="G37" s="218"/>
      <c r="H37" s="102"/>
      <c r="I37" s="102"/>
      <c r="J37" s="102"/>
      <c r="K37" s="102"/>
      <c r="L37" s="102"/>
      <c r="M37" s="102"/>
      <c r="N37" s="102"/>
      <c r="O37" s="219"/>
      <c r="P37" s="236"/>
      <c r="Q37" s="102"/>
      <c r="R37" s="102"/>
      <c r="S37" s="102"/>
      <c r="T37" s="102"/>
      <c r="U37" s="102"/>
      <c r="V37" s="102"/>
      <c r="W37" s="102"/>
      <c r="X37" s="219"/>
      <c r="Y37" s="274"/>
      <c r="Z37" s="275"/>
      <c r="AA37" s="276"/>
      <c r="AB37" s="133"/>
      <c r="AC37" s="128"/>
      <c r="AD37" s="129"/>
      <c r="AE37" s="134"/>
      <c r="AF37" s="127"/>
      <c r="AG37" s="127"/>
      <c r="AH37" s="127"/>
      <c r="AI37" s="280"/>
      <c r="AJ37" s="134"/>
      <c r="AK37" s="127"/>
      <c r="AL37" s="127"/>
      <c r="AM37" s="127"/>
      <c r="AN37" s="280"/>
      <c r="AO37" s="134"/>
      <c r="AP37" s="127"/>
      <c r="AQ37" s="127"/>
      <c r="AR37" s="127"/>
      <c r="AS37" s="280"/>
      <c r="AT37" s="58"/>
      <c r="AU37" s="104"/>
      <c r="AV37" s="104"/>
      <c r="AW37" s="102" t="s">
        <v>354</v>
      </c>
      <c r="AX37" s="103"/>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69" t="s">
        <v>65</v>
      </c>
      <c r="Z39" s="115"/>
      <c r="AA39" s="165"/>
      <c r="AB39" s="281"/>
      <c r="AC39" s="281"/>
      <c r="AD39" s="281"/>
      <c r="AE39" s="84"/>
      <c r="AF39" s="85"/>
      <c r="AG39" s="85"/>
      <c r="AH39" s="85"/>
      <c r="AI39" s="86"/>
      <c r="AJ39" s="84"/>
      <c r="AK39" s="85"/>
      <c r="AL39" s="85"/>
      <c r="AM39" s="85"/>
      <c r="AN39" s="86"/>
      <c r="AO39" s="84"/>
      <c r="AP39" s="85"/>
      <c r="AQ39" s="85"/>
      <c r="AR39" s="85"/>
      <c r="AS39" s="86"/>
      <c r="AT39" s="84"/>
      <c r="AU39" s="85"/>
      <c r="AV39" s="85"/>
      <c r="AW39" s="85"/>
      <c r="AX39" s="90"/>
    </row>
    <row r="40" spans="1:50" ht="22.5" hidden="1" customHeight="1" x14ac:dyDescent="0.15">
      <c r="A40" s="664"/>
      <c r="B40" s="665"/>
      <c r="C40" s="665"/>
      <c r="D40" s="665"/>
      <c r="E40" s="665"/>
      <c r="F40" s="666"/>
      <c r="G40" s="317"/>
      <c r="H40" s="318"/>
      <c r="I40" s="318"/>
      <c r="J40" s="318"/>
      <c r="K40" s="318"/>
      <c r="L40" s="318"/>
      <c r="M40" s="318"/>
      <c r="N40" s="318"/>
      <c r="O40" s="319"/>
      <c r="P40" s="192"/>
      <c r="Q40" s="192"/>
      <c r="R40" s="192"/>
      <c r="S40" s="192"/>
      <c r="T40" s="192"/>
      <c r="U40" s="192"/>
      <c r="V40" s="192"/>
      <c r="W40" s="192"/>
      <c r="X40" s="193"/>
      <c r="Y40" s="114" t="s">
        <v>15</v>
      </c>
      <c r="Z40" s="115"/>
      <c r="AA40" s="165"/>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hidden="1" customHeight="1" x14ac:dyDescent="0.15">
      <c r="A41" s="208" t="s">
        <v>13</v>
      </c>
      <c r="B41" s="209"/>
      <c r="C41" s="209"/>
      <c r="D41" s="209"/>
      <c r="E41" s="209"/>
      <c r="F41" s="210"/>
      <c r="G41" s="215" t="s">
        <v>318</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302</v>
      </c>
      <c r="AU41" s="267"/>
      <c r="AV41" s="267"/>
      <c r="AW41" s="267"/>
      <c r="AX41" s="268"/>
    </row>
    <row r="42" spans="1:50" ht="18.75" hidden="1" customHeight="1" x14ac:dyDescent="0.15">
      <c r="A42" s="208"/>
      <c r="B42" s="209"/>
      <c r="C42" s="209"/>
      <c r="D42" s="209"/>
      <c r="E42" s="209"/>
      <c r="F42" s="210"/>
      <c r="G42" s="218"/>
      <c r="H42" s="102"/>
      <c r="I42" s="102"/>
      <c r="J42" s="102"/>
      <c r="K42" s="102"/>
      <c r="L42" s="102"/>
      <c r="M42" s="102"/>
      <c r="N42" s="102"/>
      <c r="O42" s="219"/>
      <c r="P42" s="236"/>
      <c r="Q42" s="102"/>
      <c r="R42" s="102"/>
      <c r="S42" s="102"/>
      <c r="T42" s="102"/>
      <c r="U42" s="102"/>
      <c r="V42" s="102"/>
      <c r="W42" s="102"/>
      <c r="X42" s="219"/>
      <c r="Y42" s="274"/>
      <c r="Z42" s="275"/>
      <c r="AA42" s="276"/>
      <c r="AB42" s="133"/>
      <c r="AC42" s="128"/>
      <c r="AD42" s="129"/>
      <c r="AE42" s="134"/>
      <c r="AF42" s="127"/>
      <c r="AG42" s="127"/>
      <c r="AH42" s="127"/>
      <c r="AI42" s="280"/>
      <c r="AJ42" s="134"/>
      <c r="AK42" s="127"/>
      <c r="AL42" s="127"/>
      <c r="AM42" s="127"/>
      <c r="AN42" s="280"/>
      <c r="AO42" s="134"/>
      <c r="AP42" s="127"/>
      <c r="AQ42" s="127"/>
      <c r="AR42" s="127"/>
      <c r="AS42" s="280"/>
      <c r="AT42" s="58"/>
      <c r="AU42" s="104"/>
      <c r="AV42" s="104"/>
      <c r="AW42" s="102" t="s">
        <v>354</v>
      </c>
      <c r="AX42" s="103"/>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69" t="s">
        <v>65</v>
      </c>
      <c r="Z44" s="115"/>
      <c r="AA44" s="165"/>
      <c r="AB44" s="281"/>
      <c r="AC44" s="281"/>
      <c r="AD44" s="281"/>
      <c r="AE44" s="84"/>
      <c r="AF44" s="85"/>
      <c r="AG44" s="85"/>
      <c r="AH44" s="85"/>
      <c r="AI44" s="86"/>
      <c r="AJ44" s="84"/>
      <c r="AK44" s="85"/>
      <c r="AL44" s="85"/>
      <c r="AM44" s="85"/>
      <c r="AN44" s="86"/>
      <c r="AO44" s="84"/>
      <c r="AP44" s="85"/>
      <c r="AQ44" s="85"/>
      <c r="AR44" s="85"/>
      <c r="AS44" s="86"/>
      <c r="AT44" s="84"/>
      <c r="AU44" s="85"/>
      <c r="AV44" s="85"/>
      <c r="AW44" s="85"/>
      <c r="AX44" s="90"/>
    </row>
    <row r="45" spans="1:50" hidden="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hidden="1" customHeight="1" x14ac:dyDescent="0.15">
      <c r="A46" s="677" t="s">
        <v>321</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9" t="s">
        <v>319</v>
      </c>
      <c r="B47" s="679" t="s">
        <v>316</v>
      </c>
      <c r="C47" s="231"/>
      <c r="D47" s="231"/>
      <c r="E47" s="231"/>
      <c r="F47" s="232"/>
      <c r="G47" s="616" t="s">
        <v>310</v>
      </c>
      <c r="H47" s="616"/>
      <c r="I47" s="616"/>
      <c r="J47" s="616"/>
      <c r="K47" s="616"/>
      <c r="L47" s="616"/>
      <c r="M47" s="616"/>
      <c r="N47" s="616"/>
      <c r="O47" s="616"/>
      <c r="P47" s="616"/>
      <c r="Q47" s="616"/>
      <c r="R47" s="616"/>
      <c r="S47" s="616"/>
      <c r="T47" s="616"/>
      <c r="U47" s="616"/>
      <c r="V47" s="616"/>
      <c r="W47" s="616"/>
      <c r="X47" s="616"/>
      <c r="Y47" s="616"/>
      <c r="Z47" s="616"/>
      <c r="AA47" s="684"/>
      <c r="AB47" s="615" t="s">
        <v>309</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9"/>
      <c r="B48" s="679"/>
      <c r="C48" s="231"/>
      <c r="D48" s="231"/>
      <c r="E48" s="231"/>
      <c r="F48" s="232"/>
      <c r="G48" s="102"/>
      <c r="H48" s="102"/>
      <c r="I48" s="102"/>
      <c r="J48" s="102"/>
      <c r="K48" s="102"/>
      <c r="L48" s="102"/>
      <c r="M48" s="102"/>
      <c r="N48" s="102"/>
      <c r="O48" s="102"/>
      <c r="P48" s="102"/>
      <c r="Q48" s="102"/>
      <c r="R48" s="102"/>
      <c r="S48" s="102"/>
      <c r="T48" s="102"/>
      <c r="U48" s="102"/>
      <c r="V48" s="102"/>
      <c r="W48" s="102"/>
      <c r="X48" s="102"/>
      <c r="Y48" s="102"/>
      <c r="Z48" s="102"/>
      <c r="AA48" s="219"/>
      <c r="AB48" s="236"/>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9"/>
      <c r="B49" s="679"/>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09"/>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0"/>
    </row>
    <row r="50" spans="1:50" ht="22.5" hidden="1" customHeight="1" x14ac:dyDescent="0.15">
      <c r="A50" s="229"/>
      <c r="B50" s="679"/>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1"/>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2"/>
    </row>
    <row r="51" spans="1:50" ht="22.5" hidden="1" customHeight="1" x14ac:dyDescent="0.15">
      <c r="A51" s="229"/>
      <c r="B51" s="680"/>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3"/>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4"/>
    </row>
    <row r="52" spans="1:50" ht="18.75" hidden="1" customHeight="1" x14ac:dyDescent="0.15">
      <c r="A52" s="229"/>
      <c r="B52" s="231" t="s">
        <v>317</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302</v>
      </c>
      <c r="AU52" s="267"/>
      <c r="AV52" s="267"/>
      <c r="AW52" s="267"/>
      <c r="AX52" s="268"/>
    </row>
    <row r="53" spans="1:50" ht="18.75" hidden="1" customHeight="1" x14ac:dyDescent="0.15">
      <c r="A53" s="229"/>
      <c r="B53" s="231"/>
      <c r="C53" s="231"/>
      <c r="D53" s="231"/>
      <c r="E53" s="231"/>
      <c r="F53" s="232"/>
      <c r="G53" s="218"/>
      <c r="H53" s="102"/>
      <c r="I53" s="102"/>
      <c r="J53" s="102"/>
      <c r="K53" s="102"/>
      <c r="L53" s="102"/>
      <c r="M53" s="102"/>
      <c r="N53" s="102"/>
      <c r="O53" s="219"/>
      <c r="P53" s="236"/>
      <c r="Q53" s="102"/>
      <c r="R53" s="102"/>
      <c r="S53" s="102"/>
      <c r="T53" s="102"/>
      <c r="U53" s="102"/>
      <c r="V53" s="102"/>
      <c r="W53" s="102"/>
      <c r="X53" s="219"/>
      <c r="Y53" s="240"/>
      <c r="Z53" s="241"/>
      <c r="AA53" s="242"/>
      <c r="AB53" s="246"/>
      <c r="AC53" s="247"/>
      <c r="AD53" s="248"/>
      <c r="AE53" s="236"/>
      <c r="AF53" s="102"/>
      <c r="AG53" s="102"/>
      <c r="AH53" s="102"/>
      <c r="AI53" s="219"/>
      <c r="AJ53" s="236"/>
      <c r="AK53" s="102"/>
      <c r="AL53" s="102"/>
      <c r="AM53" s="102"/>
      <c r="AN53" s="219"/>
      <c r="AO53" s="236"/>
      <c r="AP53" s="102"/>
      <c r="AQ53" s="102"/>
      <c r="AR53" s="102"/>
      <c r="AS53" s="219"/>
      <c r="AT53" s="58"/>
      <c r="AU53" s="104"/>
      <c r="AV53" s="104"/>
      <c r="AW53" s="102" t="s">
        <v>354</v>
      </c>
      <c r="AX53" s="103"/>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52"/>
      <c r="AC55" s="226"/>
      <c r="AD55" s="226"/>
      <c r="AE55" s="84"/>
      <c r="AF55" s="85"/>
      <c r="AG55" s="85"/>
      <c r="AH55" s="85"/>
      <c r="AI55" s="86"/>
      <c r="AJ55" s="84"/>
      <c r="AK55" s="85"/>
      <c r="AL55" s="85"/>
      <c r="AM55" s="85"/>
      <c r="AN55" s="86"/>
      <c r="AO55" s="84"/>
      <c r="AP55" s="85"/>
      <c r="AQ55" s="85"/>
      <c r="AR55" s="85"/>
      <c r="AS55" s="86"/>
      <c r="AT55" s="84"/>
      <c r="AU55" s="85"/>
      <c r="AV55" s="85"/>
      <c r="AW55" s="85"/>
      <c r="AX55" s="90"/>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29"/>
      <c r="B57" s="231" t="s">
        <v>317</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302</v>
      </c>
      <c r="AU57" s="267"/>
      <c r="AV57" s="267"/>
      <c r="AW57" s="267"/>
      <c r="AX57" s="268"/>
    </row>
    <row r="58" spans="1:50" ht="18.75" hidden="1" customHeight="1" x14ac:dyDescent="0.15">
      <c r="A58" s="229"/>
      <c r="B58" s="231"/>
      <c r="C58" s="231"/>
      <c r="D58" s="231"/>
      <c r="E58" s="231"/>
      <c r="F58" s="232"/>
      <c r="G58" s="218"/>
      <c r="H58" s="102"/>
      <c r="I58" s="102"/>
      <c r="J58" s="102"/>
      <c r="K58" s="102"/>
      <c r="L58" s="102"/>
      <c r="M58" s="102"/>
      <c r="N58" s="102"/>
      <c r="O58" s="219"/>
      <c r="P58" s="236"/>
      <c r="Q58" s="102"/>
      <c r="R58" s="102"/>
      <c r="S58" s="102"/>
      <c r="T58" s="102"/>
      <c r="U58" s="102"/>
      <c r="V58" s="102"/>
      <c r="W58" s="102"/>
      <c r="X58" s="219"/>
      <c r="Y58" s="240"/>
      <c r="Z58" s="241"/>
      <c r="AA58" s="242"/>
      <c r="AB58" s="246"/>
      <c r="AC58" s="247"/>
      <c r="AD58" s="248"/>
      <c r="AE58" s="236"/>
      <c r="AF58" s="102"/>
      <c r="AG58" s="102"/>
      <c r="AH58" s="102"/>
      <c r="AI58" s="219"/>
      <c r="AJ58" s="236"/>
      <c r="AK58" s="102"/>
      <c r="AL58" s="102"/>
      <c r="AM58" s="102"/>
      <c r="AN58" s="219"/>
      <c r="AO58" s="236"/>
      <c r="AP58" s="102"/>
      <c r="AQ58" s="102"/>
      <c r="AR58" s="102"/>
      <c r="AS58" s="219"/>
      <c r="AT58" s="58"/>
      <c r="AU58" s="104"/>
      <c r="AV58" s="104"/>
      <c r="AW58" s="102" t="s">
        <v>354</v>
      </c>
      <c r="AX58" s="103"/>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90"/>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29"/>
      <c r="B62" s="231" t="s">
        <v>317</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302</v>
      </c>
      <c r="AU62" s="267"/>
      <c r="AV62" s="267"/>
      <c r="AW62" s="267"/>
      <c r="AX62" s="268"/>
    </row>
    <row r="63" spans="1:50" ht="18.75" hidden="1" customHeight="1" x14ac:dyDescent="0.15">
      <c r="A63" s="229"/>
      <c r="B63" s="231"/>
      <c r="C63" s="231"/>
      <c r="D63" s="231"/>
      <c r="E63" s="231"/>
      <c r="F63" s="232"/>
      <c r="G63" s="218"/>
      <c r="H63" s="102"/>
      <c r="I63" s="102"/>
      <c r="J63" s="102"/>
      <c r="K63" s="102"/>
      <c r="L63" s="102"/>
      <c r="M63" s="102"/>
      <c r="N63" s="102"/>
      <c r="O63" s="219"/>
      <c r="P63" s="236"/>
      <c r="Q63" s="102"/>
      <c r="R63" s="102"/>
      <c r="S63" s="102"/>
      <c r="T63" s="102"/>
      <c r="U63" s="102"/>
      <c r="V63" s="102"/>
      <c r="W63" s="102"/>
      <c r="X63" s="219"/>
      <c r="Y63" s="240"/>
      <c r="Z63" s="241"/>
      <c r="AA63" s="242"/>
      <c r="AB63" s="246"/>
      <c r="AC63" s="247"/>
      <c r="AD63" s="248"/>
      <c r="AE63" s="236"/>
      <c r="AF63" s="102"/>
      <c r="AG63" s="102"/>
      <c r="AH63" s="102"/>
      <c r="AI63" s="219"/>
      <c r="AJ63" s="236"/>
      <c r="AK63" s="102"/>
      <c r="AL63" s="102"/>
      <c r="AM63" s="102"/>
      <c r="AN63" s="219"/>
      <c r="AO63" s="236"/>
      <c r="AP63" s="102"/>
      <c r="AQ63" s="102"/>
      <c r="AR63" s="102"/>
      <c r="AS63" s="219"/>
      <c r="AT63" s="58"/>
      <c r="AU63" s="104"/>
      <c r="AV63" s="104"/>
      <c r="AW63" s="102" t="s">
        <v>354</v>
      </c>
      <c r="AX63" s="103"/>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90"/>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4" t="s">
        <v>12</v>
      </c>
      <c r="AC67" s="115"/>
      <c r="AD67" s="165"/>
      <c r="AE67" s="653" t="s">
        <v>69</v>
      </c>
      <c r="AF67" s="112"/>
      <c r="AG67" s="112"/>
      <c r="AH67" s="112"/>
      <c r="AI67" s="112"/>
      <c r="AJ67" s="653" t="s">
        <v>70</v>
      </c>
      <c r="AK67" s="112"/>
      <c r="AL67" s="112"/>
      <c r="AM67" s="112"/>
      <c r="AN67" s="112"/>
      <c r="AO67" s="653" t="s">
        <v>71</v>
      </c>
      <c r="AP67" s="112"/>
      <c r="AQ67" s="112"/>
      <c r="AR67" s="112"/>
      <c r="AS67" s="112"/>
      <c r="AT67" s="170" t="s">
        <v>74</v>
      </c>
      <c r="AU67" s="171"/>
      <c r="AV67" s="171"/>
      <c r="AW67" s="171"/>
      <c r="AX67" s="172"/>
    </row>
    <row r="68" spans="1:60" ht="22.5" customHeight="1" x14ac:dyDescent="0.15">
      <c r="A68" s="180"/>
      <c r="B68" s="181"/>
      <c r="C68" s="181"/>
      <c r="D68" s="181"/>
      <c r="E68" s="181"/>
      <c r="F68" s="182"/>
      <c r="G68" s="249" t="s">
        <v>397</v>
      </c>
      <c r="H68" s="190"/>
      <c r="I68" s="190"/>
      <c r="J68" s="190"/>
      <c r="K68" s="190"/>
      <c r="L68" s="190"/>
      <c r="M68" s="190"/>
      <c r="N68" s="190"/>
      <c r="O68" s="190"/>
      <c r="P68" s="190"/>
      <c r="Q68" s="190"/>
      <c r="R68" s="190"/>
      <c r="S68" s="190"/>
      <c r="T68" s="190"/>
      <c r="U68" s="190"/>
      <c r="V68" s="190"/>
      <c r="W68" s="190"/>
      <c r="X68" s="191"/>
      <c r="Y68" s="327" t="s">
        <v>66</v>
      </c>
      <c r="Z68" s="328"/>
      <c r="AA68" s="329"/>
      <c r="AB68" s="197" t="s">
        <v>398</v>
      </c>
      <c r="AC68" s="198"/>
      <c r="AD68" s="199"/>
      <c r="AE68" s="84">
        <v>1</v>
      </c>
      <c r="AF68" s="85"/>
      <c r="AG68" s="85"/>
      <c r="AH68" s="85"/>
      <c r="AI68" s="86"/>
      <c r="AJ68" s="84">
        <v>63</v>
      </c>
      <c r="AK68" s="85"/>
      <c r="AL68" s="85"/>
      <c r="AM68" s="85"/>
      <c r="AN68" s="86"/>
      <c r="AO68" s="84">
        <v>106</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9"/>
      <c r="AA69" s="150"/>
      <c r="AB69" s="205" t="s">
        <v>398</v>
      </c>
      <c r="AC69" s="206"/>
      <c r="AD69" s="207"/>
      <c r="AE69" s="84">
        <v>206</v>
      </c>
      <c r="AF69" s="85"/>
      <c r="AG69" s="85"/>
      <c r="AH69" s="85"/>
      <c r="AI69" s="86"/>
      <c r="AJ69" s="84">
        <v>95</v>
      </c>
      <c r="AK69" s="85"/>
      <c r="AL69" s="85"/>
      <c r="AM69" s="85"/>
      <c r="AN69" s="86"/>
      <c r="AO69" s="84">
        <v>120</v>
      </c>
      <c r="AP69" s="85"/>
      <c r="AQ69" s="85"/>
      <c r="AR69" s="85"/>
      <c r="AS69" s="86"/>
      <c r="AT69" s="84">
        <v>102</v>
      </c>
      <c r="AU69" s="85"/>
      <c r="AV69" s="85"/>
      <c r="AW69" s="85"/>
      <c r="AX69" s="90"/>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4" t="s">
        <v>12</v>
      </c>
      <c r="AC70" s="115"/>
      <c r="AD70" s="165"/>
      <c r="AE70" s="169" t="s">
        <v>69</v>
      </c>
      <c r="AF70" s="164"/>
      <c r="AG70" s="164"/>
      <c r="AH70" s="164"/>
      <c r="AI70" s="189"/>
      <c r="AJ70" s="169" t="s">
        <v>70</v>
      </c>
      <c r="AK70" s="164"/>
      <c r="AL70" s="164"/>
      <c r="AM70" s="164"/>
      <c r="AN70" s="189"/>
      <c r="AO70" s="169" t="s">
        <v>71</v>
      </c>
      <c r="AP70" s="164"/>
      <c r="AQ70" s="164"/>
      <c r="AR70" s="164"/>
      <c r="AS70" s="189"/>
      <c r="AT70" s="170" t="s">
        <v>74</v>
      </c>
      <c r="AU70" s="171"/>
      <c r="AV70" s="171"/>
      <c r="AW70" s="171"/>
      <c r="AX70" s="172"/>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90"/>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4" t="s">
        <v>12</v>
      </c>
      <c r="AC73" s="115"/>
      <c r="AD73" s="165"/>
      <c r="AE73" s="169" t="s">
        <v>69</v>
      </c>
      <c r="AF73" s="164"/>
      <c r="AG73" s="164"/>
      <c r="AH73" s="164"/>
      <c r="AI73" s="189"/>
      <c r="AJ73" s="169" t="s">
        <v>70</v>
      </c>
      <c r="AK73" s="164"/>
      <c r="AL73" s="164"/>
      <c r="AM73" s="164"/>
      <c r="AN73" s="189"/>
      <c r="AO73" s="169" t="s">
        <v>71</v>
      </c>
      <c r="AP73" s="164"/>
      <c r="AQ73" s="164"/>
      <c r="AR73" s="164"/>
      <c r="AS73" s="189"/>
      <c r="AT73" s="170" t="s">
        <v>74</v>
      </c>
      <c r="AU73" s="171"/>
      <c r="AV73" s="171"/>
      <c r="AW73" s="171"/>
      <c r="AX73" s="172"/>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90"/>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4" t="s">
        <v>12</v>
      </c>
      <c r="AC76" s="115"/>
      <c r="AD76" s="165"/>
      <c r="AE76" s="169" t="s">
        <v>69</v>
      </c>
      <c r="AF76" s="164"/>
      <c r="AG76" s="164"/>
      <c r="AH76" s="164"/>
      <c r="AI76" s="189"/>
      <c r="AJ76" s="169" t="s">
        <v>70</v>
      </c>
      <c r="AK76" s="164"/>
      <c r="AL76" s="164"/>
      <c r="AM76" s="164"/>
      <c r="AN76" s="189"/>
      <c r="AO76" s="169" t="s">
        <v>71</v>
      </c>
      <c r="AP76" s="164"/>
      <c r="AQ76" s="164"/>
      <c r="AR76" s="164"/>
      <c r="AS76" s="189"/>
      <c r="AT76" s="170" t="s">
        <v>74</v>
      </c>
      <c r="AU76" s="171"/>
      <c r="AV76" s="171"/>
      <c r="AW76" s="171"/>
      <c r="AX76" s="172"/>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90"/>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4" t="s">
        <v>12</v>
      </c>
      <c r="AC79" s="115"/>
      <c r="AD79" s="165"/>
      <c r="AE79" s="169" t="s">
        <v>69</v>
      </c>
      <c r="AF79" s="164"/>
      <c r="AG79" s="164"/>
      <c r="AH79" s="164"/>
      <c r="AI79" s="189"/>
      <c r="AJ79" s="169" t="s">
        <v>70</v>
      </c>
      <c r="AK79" s="164"/>
      <c r="AL79" s="164"/>
      <c r="AM79" s="164"/>
      <c r="AN79" s="189"/>
      <c r="AO79" s="169" t="s">
        <v>71</v>
      </c>
      <c r="AP79" s="164"/>
      <c r="AQ79" s="164"/>
      <c r="AR79" s="164"/>
      <c r="AS79" s="189"/>
      <c r="AT79" s="170" t="s">
        <v>74</v>
      </c>
      <c r="AU79" s="171"/>
      <c r="AV79" s="171"/>
      <c r="AW79" s="171"/>
      <c r="AX79" s="172"/>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399</v>
      </c>
      <c r="H83" s="138"/>
      <c r="I83" s="138"/>
      <c r="J83" s="138"/>
      <c r="K83" s="138"/>
      <c r="L83" s="138"/>
      <c r="M83" s="138"/>
      <c r="N83" s="138"/>
      <c r="O83" s="138"/>
      <c r="P83" s="138"/>
      <c r="Q83" s="138"/>
      <c r="R83" s="138"/>
      <c r="S83" s="138"/>
      <c r="T83" s="138"/>
      <c r="U83" s="138"/>
      <c r="V83" s="138"/>
      <c r="W83" s="138"/>
      <c r="X83" s="138"/>
      <c r="Y83" s="140" t="s">
        <v>17</v>
      </c>
      <c r="Z83" s="141"/>
      <c r="AA83" s="142"/>
      <c r="AB83" s="175" t="s">
        <v>400</v>
      </c>
      <c r="AC83" s="144"/>
      <c r="AD83" s="145"/>
      <c r="AE83" s="146">
        <v>26</v>
      </c>
      <c r="AF83" s="147"/>
      <c r="AG83" s="147"/>
      <c r="AH83" s="147"/>
      <c r="AI83" s="147"/>
      <c r="AJ83" s="146">
        <v>62.7</v>
      </c>
      <c r="AK83" s="147"/>
      <c r="AL83" s="147"/>
      <c r="AM83" s="147"/>
      <c r="AN83" s="147"/>
      <c r="AO83" s="146">
        <v>112.7</v>
      </c>
      <c r="AP83" s="147"/>
      <c r="AQ83" s="147"/>
      <c r="AR83" s="147"/>
      <c r="AS83" s="147"/>
      <c r="AT83" s="84"/>
      <c r="AU83" s="85"/>
      <c r="AV83" s="85"/>
      <c r="AW83" s="85"/>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379</v>
      </c>
      <c r="AC84" s="152"/>
      <c r="AD84" s="153"/>
      <c r="AE84" s="176" t="s">
        <v>401</v>
      </c>
      <c r="AF84" s="152"/>
      <c r="AG84" s="152"/>
      <c r="AH84" s="152"/>
      <c r="AI84" s="153"/>
      <c r="AJ84" s="151" t="s">
        <v>402</v>
      </c>
      <c r="AK84" s="152"/>
      <c r="AL84" s="152"/>
      <c r="AM84" s="152"/>
      <c r="AN84" s="153"/>
      <c r="AO84" s="151" t="s">
        <v>403</v>
      </c>
      <c r="AP84" s="152"/>
      <c r="AQ84" s="152"/>
      <c r="AR84" s="152"/>
      <c r="AS84" s="153"/>
      <c r="AT84" s="151"/>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357</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308</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308</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308</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30.75" customHeight="1" x14ac:dyDescent="0.15">
      <c r="A98" s="372"/>
      <c r="B98" s="373"/>
      <c r="C98" s="407" t="s">
        <v>404</v>
      </c>
      <c r="D98" s="408"/>
      <c r="E98" s="408"/>
      <c r="F98" s="408"/>
      <c r="G98" s="408"/>
      <c r="H98" s="408"/>
      <c r="I98" s="408"/>
      <c r="J98" s="408"/>
      <c r="K98" s="409"/>
      <c r="L98" s="62">
        <v>4234</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2"/>
      <c r="B99" s="373"/>
      <c r="C99" s="155"/>
      <c r="D99" s="156"/>
      <c r="E99" s="156"/>
      <c r="F99" s="156"/>
      <c r="G99" s="156"/>
      <c r="H99" s="156"/>
      <c r="I99" s="156"/>
      <c r="J99" s="156"/>
      <c r="K99" s="157"/>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2"/>
      <c r="B100" s="373"/>
      <c r="C100" s="155"/>
      <c r="D100" s="156"/>
      <c r="E100" s="156"/>
      <c r="F100" s="156"/>
      <c r="G100" s="156"/>
      <c r="H100" s="156"/>
      <c r="I100" s="156"/>
      <c r="J100" s="156"/>
      <c r="K100" s="157"/>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2"/>
      <c r="B101" s="373"/>
      <c r="C101" s="155"/>
      <c r="D101" s="156"/>
      <c r="E101" s="156"/>
      <c r="F101" s="156"/>
      <c r="G101" s="156"/>
      <c r="H101" s="156"/>
      <c r="I101" s="156"/>
      <c r="J101" s="156"/>
      <c r="K101" s="157"/>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2"/>
      <c r="B102" s="373"/>
      <c r="C102" s="155"/>
      <c r="D102" s="156"/>
      <c r="E102" s="156"/>
      <c r="F102" s="156"/>
      <c r="G102" s="156"/>
      <c r="H102" s="156"/>
      <c r="I102" s="156"/>
      <c r="J102" s="156"/>
      <c r="K102" s="157"/>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4"/>
      <c r="B104" s="375"/>
      <c r="C104" s="364" t="s">
        <v>22</v>
      </c>
      <c r="D104" s="365"/>
      <c r="E104" s="365"/>
      <c r="F104" s="365"/>
      <c r="G104" s="365"/>
      <c r="H104" s="365"/>
      <c r="I104" s="365"/>
      <c r="J104" s="365"/>
      <c r="K104" s="366"/>
      <c r="L104" s="367">
        <f>SUM(L98:Q103)</f>
        <v>4234</v>
      </c>
      <c r="M104" s="368"/>
      <c r="N104" s="368"/>
      <c r="O104" s="368"/>
      <c r="P104" s="368"/>
      <c r="Q104" s="369"/>
      <c r="R104" s="367">
        <f>SUM(R98:W103)</f>
        <v>0</v>
      </c>
      <c r="S104" s="368"/>
      <c r="T104" s="368"/>
      <c r="U104" s="368"/>
      <c r="V104" s="368"/>
      <c r="W104" s="369"/>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49.5" customHeight="1" x14ac:dyDescent="0.15">
      <c r="A108" s="301" t="s">
        <v>311</v>
      </c>
      <c r="B108" s="302"/>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381</v>
      </c>
      <c r="AE108" s="600"/>
      <c r="AF108" s="600"/>
      <c r="AG108" s="596" t="s">
        <v>405</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x14ac:dyDescent="0.15">
      <c r="A109" s="303"/>
      <c r="B109" s="304"/>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6" t="s">
        <v>381</v>
      </c>
      <c r="AE109" s="437"/>
      <c r="AF109" s="438"/>
      <c r="AG109" s="298" t="s">
        <v>406</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x14ac:dyDescent="0.15">
      <c r="A110" s="305"/>
      <c r="B110" s="306"/>
      <c r="C110" s="420" t="s">
        <v>313</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80" t="s">
        <v>381</v>
      </c>
      <c r="AE110" s="581"/>
      <c r="AF110" s="581"/>
      <c r="AG110" s="526" t="s">
        <v>407</v>
      </c>
      <c r="AH110" s="192"/>
      <c r="AI110" s="192"/>
      <c r="AJ110" s="192"/>
      <c r="AK110" s="192"/>
      <c r="AL110" s="192"/>
      <c r="AM110" s="192"/>
      <c r="AN110" s="192"/>
      <c r="AO110" s="192"/>
      <c r="AP110" s="192"/>
      <c r="AQ110" s="192"/>
      <c r="AR110" s="192"/>
      <c r="AS110" s="192"/>
      <c r="AT110" s="192"/>
      <c r="AU110" s="192"/>
      <c r="AV110" s="192"/>
      <c r="AW110" s="192"/>
      <c r="AX110" s="527"/>
    </row>
    <row r="111" spans="1:50" ht="31.5" customHeight="1" x14ac:dyDescent="0.15">
      <c r="A111" s="545" t="s">
        <v>46</v>
      </c>
      <c r="B111" s="582"/>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2" t="s">
        <v>408</v>
      </c>
      <c r="AE111" s="433"/>
      <c r="AF111" s="433"/>
      <c r="AG111" s="295" t="s">
        <v>409</v>
      </c>
      <c r="AH111" s="296"/>
      <c r="AI111" s="296"/>
      <c r="AJ111" s="296"/>
      <c r="AK111" s="296"/>
      <c r="AL111" s="296"/>
      <c r="AM111" s="296"/>
      <c r="AN111" s="296"/>
      <c r="AO111" s="296"/>
      <c r="AP111" s="296"/>
      <c r="AQ111" s="296"/>
      <c r="AR111" s="296"/>
      <c r="AS111" s="296"/>
      <c r="AT111" s="296"/>
      <c r="AU111" s="296"/>
      <c r="AV111" s="296"/>
      <c r="AW111" s="296"/>
      <c r="AX111" s="297"/>
    </row>
    <row r="112" spans="1:50" x14ac:dyDescent="0.15">
      <c r="A112" s="583"/>
      <c r="B112" s="584"/>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6" t="s">
        <v>381</v>
      </c>
      <c r="AE112" s="437"/>
      <c r="AF112" s="437"/>
      <c r="AG112" s="298" t="s">
        <v>410</v>
      </c>
      <c r="AH112" s="299"/>
      <c r="AI112" s="299"/>
      <c r="AJ112" s="299"/>
      <c r="AK112" s="299"/>
      <c r="AL112" s="299"/>
      <c r="AM112" s="299"/>
      <c r="AN112" s="299"/>
      <c r="AO112" s="299"/>
      <c r="AP112" s="299"/>
      <c r="AQ112" s="299"/>
      <c r="AR112" s="299"/>
      <c r="AS112" s="299"/>
      <c r="AT112" s="299"/>
      <c r="AU112" s="299"/>
      <c r="AV112" s="299"/>
      <c r="AW112" s="299"/>
      <c r="AX112" s="300"/>
    </row>
    <row r="113" spans="1:64" ht="48" customHeight="1" x14ac:dyDescent="0.15">
      <c r="A113" s="583"/>
      <c r="B113" s="584"/>
      <c r="C113" s="501" t="s">
        <v>314</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6" t="s">
        <v>408</v>
      </c>
      <c r="AE113" s="437"/>
      <c r="AF113" s="437"/>
      <c r="AG113" s="298" t="s">
        <v>411</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3"/>
      <c r="B114" s="584"/>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6" t="s">
        <v>381</v>
      </c>
      <c r="AE114" s="437"/>
      <c r="AF114" s="437"/>
      <c r="AG114" s="298" t="s">
        <v>412</v>
      </c>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3"/>
      <c r="B115" s="584"/>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7"/>
      <c r="AD115" s="436" t="s">
        <v>381</v>
      </c>
      <c r="AE115" s="437"/>
      <c r="AF115" s="437"/>
      <c r="AG115" s="298" t="s">
        <v>413</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3"/>
      <c r="B116" s="584"/>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7"/>
      <c r="AD116" s="628" t="s">
        <v>381</v>
      </c>
      <c r="AE116" s="629"/>
      <c r="AF116" s="629"/>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381</v>
      </c>
      <c r="AE117" s="581"/>
      <c r="AF117" s="590"/>
      <c r="AG117" s="594" t="s">
        <v>414</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58.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381</v>
      </c>
      <c r="AE118" s="433"/>
      <c r="AF118" s="633"/>
      <c r="AG118" s="295" t="s">
        <v>415</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381</v>
      </c>
      <c r="AE119" s="602"/>
      <c r="AF119" s="602"/>
      <c r="AG119" s="298" t="s">
        <v>416</v>
      </c>
      <c r="AH119" s="299"/>
      <c r="AI119" s="299"/>
      <c r="AJ119" s="299"/>
      <c r="AK119" s="299"/>
      <c r="AL119" s="299"/>
      <c r="AM119" s="299"/>
      <c r="AN119" s="299"/>
      <c r="AO119" s="299"/>
      <c r="AP119" s="299"/>
      <c r="AQ119" s="299"/>
      <c r="AR119" s="299"/>
      <c r="AS119" s="299"/>
      <c r="AT119" s="299"/>
      <c r="AU119" s="299"/>
      <c r="AV119" s="299"/>
      <c r="AW119" s="299"/>
      <c r="AX119" s="300"/>
    </row>
    <row r="120" spans="1:64" ht="33" customHeight="1" x14ac:dyDescent="0.15">
      <c r="A120" s="583"/>
      <c r="B120" s="584"/>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6" t="s">
        <v>408</v>
      </c>
      <c r="AE120" s="437"/>
      <c r="AF120" s="437"/>
      <c r="AG120" s="298" t="s">
        <v>417</v>
      </c>
      <c r="AH120" s="299"/>
      <c r="AI120" s="299"/>
      <c r="AJ120" s="299"/>
      <c r="AK120" s="299"/>
      <c r="AL120" s="299"/>
      <c r="AM120" s="299"/>
      <c r="AN120" s="299"/>
      <c r="AO120" s="299"/>
      <c r="AP120" s="299"/>
      <c r="AQ120" s="299"/>
      <c r="AR120" s="299"/>
      <c r="AS120" s="299"/>
      <c r="AT120" s="299"/>
      <c r="AU120" s="299"/>
      <c r="AV120" s="299"/>
      <c r="AW120" s="299"/>
      <c r="AX120" s="300"/>
    </row>
    <row r="121" spans="1:64" ht="45.75" customHeight="1" x14ac:dyDescent="0.15">
      <c r="A121" s="585"/>
      <c r="B121" s="586"/>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6" t="s">
        <v>381</v>
      </c>
      <c r="AE121" s="437"/>
      <c r="AF121" s="437"/>
      <c r="AG121" s="526" t="s">
        <v>418</v>
      </c>
      <c r="AH121" s="192"/>
      <c r="AI121" s="192"/>
      <c r="AJ121" s="192"/>
      <c r="AK121" s="192"/>
      <c r="AL121" s="192"/>
      <c r="AM121" s="192"/>
      <c r="AN121" s="192"/>
      <c r="AO121" s="192"/>
      <c r="AP121" s="192"/>
      <c r="AQ121" s="192"/>
      <c r="AR121" s="192"/>
      <c r="AS121" s="192"/>
      <c r="AT121" s="192"/>
      <c r="AU121" s="192"/>
      <c r="AV121" s="192"/>
      <c r="AW121" s="192"/>
      <c r="AX121" s="527"/>
    </row>
    <row r="122" spans="1:64" ht="33.6" customHeight="1" x14ac:dyDescent="0.15">
      <c r="A122" s="618" t="s">
        <v>80</v>
      </c>
      <c r="B122" s="619"/>
      <c r="C122" s="434" t="s">
        <v>315</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4"/>
      <c r="AD122" s="432" t="s">
        <v>408</v>
      </c>
      <c r="AE122" s="433"/>
      <c r="AF122" s="433"/>
      <c r="AG122" s="572"/>
      <c r="AH122" s="190"/>
      <c r="AI122" s="190"/>
      <c r="AJ122" s="190"/>
      <c r="AK122" s="190"/>
      <c r="AL122" s="190"/>
      <c r="AM122" s="190"/>
      <c r="AN122" s="190"/>
      <c r="AO122" s="190"/>
      <c r="AP122" s="190"/>
      <c r="AQ122" s="190"/>
      <c r="AR122" s="190"/>
      <c r="AS122" s="190"/>
      <c r="AT122" s="190"/>
      <c r="AU122" s="190"/>
      <c r="AV122" s="190"/>
      <c r="AW122" s="190"/>
      <c r="AX122" s="573"/>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1"/>
      <c r="AI123" s="271"/>
      <c r="AJ123" s="271"/>
      <c r="AK123" s="271"/>
      <c r="AL123" s="271"/>
      <c r="AM123" s="271"/>
      <c r="AN123" s="271"/>
      <c r="AO123" s="271"/>
      <c r="AP123" s="271"/>
      <c r="AQ123" s="271"/>
      <c r="AR123" s="271"/>
      <c r="AS123" s="271"/>
      <c r="AT123" s="271"/>
      <c r="AU123" s="271"/>
      <c r="AV123" s="271"/>
      <c r="AW123" s="271"/>
      <c r="AX123" s="575"/>
    </row>
    <row r="124" spans="1:64" ht="18.7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299"/>
      <c r="V124" s="299"/>
      <c r="W124" s="299"/>
      <c r="X124" s="299"/>
      <c r="Y124" s="299"/>
      <c r="Z124" s="299"/>
      <c r="AA124" s="299"/>
      <c r="AB124" s="299"/>
      <c r="AC124" s="299"/>
      <c r="AD124" s="299"/>
      <c r="AE124" s="299"/>
      <c r="AF124" s="627"/>
      <c r="AG124" s="574"/>
      <c r="AH124" s="271"/>
      <c r="AI124" s="271"/>
      <c r="AJ124" s="271"/>
      <c r="AK124" s="271"/>
      <c r="AL124" s="271"/>
      <c r="AM124" s="271"/>
      <c r="AN124" s="271"/>
      <c r="AO124" s="271"/>
      <c r="AP124" s="271"/>
      <c r="AQ124" s="271"/>
      <c r="AR124" s="271"/>
      <c r="AS124" s="271"/>
      <c r="AT124" s="271"/>
      <c r="AU124" s="271"/>
      <c r="AV124" s="271"/>
      <c r="AW124" s="271"/>
      <c r="AX124" s="575"/>
    </row>
    <row r="125" spans="1:64" ht="18.7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6"/>
      <c r="AH125" s="192"/>
      <c r="AI125" s="192"/>
      <c r="AJ125" s="192"/>
      <c r="AK125" s="192"/>
      <c r="AL125" s="192"/>
      <c r="AM125" s="192"/>
      <c r="AN125" s="192"/>
      <c r="AO125" s="192"/>
      <c r="AP125" s="192"/>
      <c r="AQ125" s="192"/>
      <c r="AR125" s="192"/>
      <c r="AS125" s="192"/>
      <c r="AT125" s="192"/>
      <c r="AU125" s="192"/>
      <c r="AV125" s="192"/>
      <c r="AW125" s="192"/>
      <c r="AX125" s="527"/>
    </row>
    <row r="126" spans="1:64" ht="51.75" customHeight="1" x14ac:dyDescent="0.15">
      <c r="A126" s="545" t="s">
        <v>58</v>
      </c>
      <c r="B126" s="546"/>
      <c r="C126" s="386" t="s">
        <v>64</v>
      </c>
      <c r="D126" s="568"/>
      <c r="E126" s="568"/>
      <c r="F126" s="569"/>
      <c r="G126" s="539" t="s">
        <v>420</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58.5" customHeight="1" thickBot="1" x14ac:dyDescent="0.2">
      <c r="A127" s="547"/>
      <c r="B127" s="548"/>
      <c r="C127" s="355" t="s">
        <v>68</v>
      </c>
      <c r="D127" s="356"/>
      <c r="E127" s="356"/>
      <c r="F127" s="357"/>
      <c r="G127" s="358" t="s">
        <v>419</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83.2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7.5"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5"/>
      <c r="B133" s="426"/>
      <c r="C133" s="426"/>
      <c r="D133" s="426"/>
      <c r="E133" s="427"/>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8" t="s">
        <v>224</v>
      </c>
      <c r="B137" s="399"/>
      <c r="C137" s="399"/>
      <c r="D137" s="399"/>
      <c r="E137" s="399"/>
      <c r="F137" s="399"/>
      <c r="G137" s="412" t="s">
        <v>384</v>
      </c>
      <c r="H137" s="413"/>
      <c r="I137" s="413"/>
      <c r="J137" s="413"/>
      <c r="K137" s="413"/>
      <c r="L137" s="413"/>
      <c r="M137" s="413"/>
      <c r="N137" s="413"/>
      <c r="O137" s="413"/>
      <c r="P137" s="414"/>
      <c r="Q137" s="399" t="s">
        <v>225</v>
      </c>
      <c r="R137" s="399"/>
      <c r="S137" s="399"/>
      <c r="T137" s="399"/>
      <c r="U137" s="399"/>
      <c r="V137" s="399"/>
      <c r="W137" s="428" t="s">
        <v>383</v>
      </c>
      <c r="X137" s="413"/>
      <c r="Y137" s="413"/>
      <c r="Z137" s="413"/>
      <c r="AA137" s="413"/>
      <c r="AB137" s="413"/>
      <c r="AC137" s="413"/>
      <c r="AD137" s="413"/>
      <c r="AE137" s="413"/>
      <c r="AF137" s="414"/>
      <c r="AG137" s="399" t="s">
        <v>226</v>
      </c>
      <c r="AH137" s="399"/>
      <c r="AI137" s="399"/>
      <c r="AJ137" s="399"/>
      <c r="AK137" s="399"/>
      <c r="AL137" s="399"/>
      <c r="AM137" s="395">
        <v>90</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389</v>
      </c>
      <c r="H138" s="416"/>
      <c r="I138" s="416"/>
      <c r="J138" s="416"/>
      <c r="K138" s="416"/>
      <c r="L138" s="416"/>
      <c r="M138" s="416"/>
      <c r="N138" s="416"/>
      <c r="O138" s="416"/>
      <c r="P138" s="417"/>
      <c r="Q138" s="401" t="s">
        <v>228</v>
      </c>
      <c r="R138" s="401"/>
      <c r="S138" s="401"/>
      <c r="T138" s="401"/>
      <c r="U138" s="401"/>
      <c r="V138" s="401"/>
      <c r="W138" s="415" t="s">
        <v>390</v>
      </c>
      <c r="X138" s="416"/>
      <c r="Y138" s="416"/>
      <c r="Z138" s="416"/>
      <c r="AA138" s="416"/>
      <c r="AB138" s="416"/>
      <c r="AC138" s="416"/>
      <c r="AD138" s="416"/>
      <c r="AE138" s="416"/>
      <c r="AF138" s="417"/>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2" t="s">
        <v>364</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20"/>
      <c r="B179" s="534"/>
      <c r="C179" s="534"/>
      <c r="D179" s="534"/>
      <c r="E179" s="534"/>
      <c r="F179" s="535"/>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20"/>
      <c r="B180" s="534"/>
      <c r="C180" s="534"/>
      <c r="D180" s="534"/>
      <c r="E180" s="534"/>
      <c r="F180" s="535"/>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4"/>
    </row>
    <row r="181" spans="1:50" ht="24.75" customHeight="1" x14ac:dyDescent="0.15">
      <c r="A181" s="120"/>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0"/>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34"/>
      <c r="C191" s="534"/>
      <c r="D191" s="534"/>
      <c r="E191" s="534"/>
      <c r="F191" s="535"/>
      <c r="G191" s="382" t="s">
        <v>365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359</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20"/>
      <c r="B192" s="534"/>
      <c r="C192" s="534"/>
      <c r="D192" s="534"/>
      <c r="E192" s="534"/>
      <c r="F192" s="535"/>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20"/>
      <c r="B193" s="534"/>
      <c r="C193" s="534"/>
      <c r="D193" s="534"/>
      <c r="E193" s="534"/>
      <c r="F193" s="535"/>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4"/>
    </row>
    <row r="194" spans="1:50" ht="24.75" customHeight="1" x14ac:dyDescent="0.15">
      <c r="A194" s="120"/>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0"/>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0"/>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0"/>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34"/>
      <c r="C204" s="534"/>
      <c r="D204" s="534"/>
      <c r="E204" s="534"/>
      <c r="F204" s="535"/>
      <c r="G204" s="382" t="s">
        <v>360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20"/>
      <c r="B205" s="534"/>
      <c r="C205" s="534"/>
      <c r="D205" s="534"/>
      <c r="E205" s="534"/>
      <c r="F205" s="535"/>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20"/>
      <c r="B206" s="534"/>
      <c r="C206" s="534"/>
      <c r="D206" s="534"/>
      <c r="E206" s="534"/>
      <c r="F206" s="535"/>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4"/>
    </row>
    <row r="207" spans="1:50" ht="24.75" customHeight="1" x14ac:dyDescent="0.15">
      <c r="A207" s="120"/>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0"/>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0"/>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0"/>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0"/>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34"/>
      <c r="C217" s="534"/>
      <c r="D217" s="534"/>
      <c r="E217" s="534"/>
      <c r="F217" s="535"/>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20"/>
      <c r="B218" s="534"/>
      <c r="C218" s="534"/>
      <c r="D218" s="534"/>
      <c r="E218" s="534"/>
      <c r="F218" s="535"/>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20"/>
      <c r="B219" s="534"/>
      <c r="C219" s="534"/>
      <c r="D219" s="534"/>
      <c r="E219" s="534"/>
      <c r="F219" s="535"/>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4"/>
    </row>
    <row r="220" spans="1:50" ht="24.75" customHeight="1" x14ac:dyDescent="0.15">
      <c r="A220" s="120"/>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0"/>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0"/>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0"/>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0"/>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9" t="s">
        <v>320</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c r="AL236" s="109"/>
      <c r="AM236" s="109"/>
      <c r="AN236" s="109"/>
      <c r="AO236" s="109"/>
      <c r="AP236" s="110"/>
      <c r="AQ236" s="111"/>
      <c r="AR236" s="107"/>
      <c r="AS236" s="107"/>
      <c r="AT236" s="107"/>
      <c r="AU236" s="108"/>
      <c r="AV236" s="109"/>
      <c r="AW236" s="109"/>
      <c r="AX236" s="110"/>
    </row>
    <row r="237" spans="1:50" ht="24"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681" t="s">
        <v>322</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6">
    <cfRule type="expression" dxfId="183" priority="337">
      <formula>IF(RIGHT(TEXT(AK236,"0.#"),1)=".",FALSE,TRUE)</formula>
    </cfRule>
    <cfRule type="expression" dxfId="182" priority="338">
      <formula>IF(RIGHT(TEXT(AK236,"0.#"),1)=".",TRUE,FALSE)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T24:AX24 AJ23:AS23">
    <cfRule type="expression" dxfId="43" priority="59">
      <formula>IF(RIGHT(TEXT(AJ23,"0.#"),1)=".",FALSE,TRUE)</formula>
    </cfRule>
    <cfRule type="expression" dxfId="42" priority="60">
      <formula>IF(RIGHT(TEXT(AJ23,"0.#"),1)=".",TRUE,FALSE)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24:AS24">
    <cfRule type="expression" dxfId="5" priority="5">
      <formula>IF(RIGHT(TEXT(AE24,"0.#"),1)=".",FALSE,TRUE)</formula>
    </cfRule>
    <cfRule type="expression" dxfId="4" priority="6">
      <formula>IF(RIGHT(TEXT(AE24,"0.#"),1)=".",TRUE,FALSE)</formula>
    </cfRule>
  </conditionalFormatting>
  <conditionalFormatting sqref="AE25:AI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1" sqref="K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381</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425</v>
      </c>
      <c r="L10" s="17" t="s">
        <v>381</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2015-07-08T14:56:44Z</cp:lastPrinted>
  <dcterms:created xsi:type="dcterms:W3CDTF">2012-03-13T00:50:25Z</dcterms:created>
  <dcterms:modified xsi:type="dcterms:W3CDTF">2015-07-08T14:56:47Z</dcterms:modified>
</cp:coreProperties>
</file>