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465" yWindow="1260" windowWidth="1428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6" i="3" l="1"/>
  <c r="AK15" i="3"/>
  <c r="AD19"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<sst xmlns="http://schemas.openxmlformats.org/spreadsheetml/2006/main" count="759" uniqueCount="458">
  <si>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</si>
  <si>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</si>
  <si>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</si>
  <si>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</si>
  <si>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</si>
  <si>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</si>
  <si>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</si>
  <si>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</si>
  <si>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</si>
  <si>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</si>
  <si>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</si>
  <si>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</si>
  <si>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</si>
  <si>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</si>
  <si>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</si>
  <si>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</si>
  <si>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</si>
  <si>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</si>
  <si>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</si>
  <si>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</si>
  <si>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</si>
  <si>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</si>
  <si>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</si>
  <si>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</si>
  <si>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</si>
  <si>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</si>
  <si>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</si>
  <si>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</si>
  <si>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</si>
  <si>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</si>
  <si>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</si>
  <si>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</si>
  <si>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</si>
  <si>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</si>
  <si>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</si>
  <si>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</si>
  <si>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</si>
  <si>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</si>
  <si>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</si>
  <si>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</si>
  <si>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</si>
  <si>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</si>
  <si>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</si>
  <si>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</si>
  <si>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</si>
  <si>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</si>
  <si>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</si>
  <si>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</si>
  <si>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</si>
  <si>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</si>
  <si>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</si>
  <si>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</si>
  <si>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</si>
  <si>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</si>
  <si>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</si>
  <si>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</si>
  <si>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</si>
  <si>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</si>
  <si>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</si>
  <si>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</si>
  <si>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</si>
  <si>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</si>
  <si>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</si>
  <si>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</si>
  <si>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</si>
  <si>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</si>
  <si>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</si>
  <si>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</si>
  <si>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</si>
  <si>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</si>
  <si>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</si>
  <si>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</si>
  <si>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</si>
  <si>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</si>
  <si>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</si>
  <si>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</si>
  <si>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</si>
  <si>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</si>
  <si>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</si>
  <si>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</si>
  <si>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</si>
  <si>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</si>
  <si>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</si>
  <si>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</si>
  <si>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</si>
  <si>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</si>
  <si>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</si>
  <si>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</si>
  <si>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</si>
  <si>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</si>
  <si>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</si>
  <si>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</si>
  <si>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</si>
  <si>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</si>
  <si>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</si>
  <si>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</si>
  <si>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</si>
  <si>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</si>
  <si>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</si>
  <si>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</si>
  <si>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</si>
  <si>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</si>
  <si>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</si>
  <si>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</si>
  <si>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</si>
  <si>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</si>
  <si>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</si>
  <si>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</si>
  <si>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</si>
  <si>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</si>
  <si>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</si>
  <si>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</si>
  <si>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</si>
  <si>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</si>
  <si>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</si>
  <si>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</si>
  <si>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</si>
  <si>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</si>
  <si>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</si>
  <si>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</si>
  <si>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</si>
  <si>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</si>
  <si>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</si>
  <si>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</si>
  <si>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</si>
  <si>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</si>
  <si>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</si>
  <si>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</si>
  <si>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</si>
  <si>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</si>
  <si>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</si>
  <si>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</si>
  <si>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</si>
  <si>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</si>
  <si>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</si>
  <si>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</si>
  <si>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</si>
  <si>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</si>
  <si>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</si>
  <si>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</si>
  <si>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</si>
  <si>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</si>
  <si>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</si>
  <si>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</si>
  <si>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</si>
  <si>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</si>
  <si>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</si>
  <si>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</si>
  <si>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</si>
  <si>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</si>
  <si>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</si>
  <si>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</si>
  <si>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</si>
  <si>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</si>
  <si>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</si>
  <si>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</si>
  <si>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</si>
  <si>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</si>
  <si>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</si>
  <si>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</si>
  <si>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</si>
  <si>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</si>
  <si>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</si>
  <si>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</si>
  <si>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</si>
  <si>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</si>
  <si>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</si>
  <si>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</si>
  <si>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</si>
  <si>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</si>
  <si>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</si>
  <si>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</si>
  <si>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</si>
  <si>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</si>
  <si>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</si>
  <si>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</si>
  <si>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</si>
  <si>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</si>
  <si>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</si>
  <si>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</si>
  <si>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</si>
  <si>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</si>
  <si>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</si>
  <si>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</si>
  <si>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</si>
  <si>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</si>
  <si>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</si>
  <si>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</si>
  <si>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</si>
  <si>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</si>
  <si>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</si>
  <si>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</si>
  <si>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</si>
  <si>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</si>
  <si>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</si>
  <si>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</si>
  <si>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</si>
  <si>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</si>
  <si>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</si>
  <si>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</si>
  <si>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</si>
  <si>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</si>
  <si>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</si>
  <si>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</si>
  <si>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</si>
  <si>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</si>
  <si>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</si>
  <si>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</si>
  <si>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</si>
  <si>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</si>
  <si>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</si>
  <si>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</si>
  <si>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</si>
  <si>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</si>
  <si>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</si>
  <si>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</si>
  <si>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</si>
  <si>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</si>
  <si>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</si>
  <si>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</si>
  <si>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</si>
  <si>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</si>
  <si>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</si>
  <si>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</si>
  <si>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</si>
  <si>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</si>
  <si>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</si>
  <si>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</si>
  <si>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</si>
  <si>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</si>
  <si>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</si>
  <si>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</si>
  <si>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</si>
  <si>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</si>
  <si>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</si>
  <si>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</si>
  <si>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</si>
  <si>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</si>
  <si>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</si>
  <si>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</si>
  <si>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</si>
  <si>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</si>
  <si>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</si>
  <si>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</si>
  <si>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</si>
  <si>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</si>
  <si>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</si>
  <si>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</si>
  <si>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</si>
  <si>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</si>
  <si>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</si>
  <si>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</si>
  <si>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</si>
  <si>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</si>
  <si>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</si>
  <si>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</si>
  <si>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</si>
  <si>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</si>
  <si>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</si>
  <si>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</si>
  <si>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</si>
  <si>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</si>
  <si>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</si>
  <si>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</si>
  <si>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</si>
  <si>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</si>
  <si>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</si>
  <si>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</si>
  <si>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</si>
  <si>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</si>
  <si>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</si>
  <si>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</si>
  <si>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</si>
  <si>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</si>
  <si>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</si>
  <si>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</si>
  <si>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</si>
  <si>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</si>
  <si>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</si>
  <si>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</si>
  <si>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</si>
  <si>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</si>
  <si>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</si>
  <si>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</si>
  <si>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</si>
  <si>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</si>
  <si>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</si>
  <si>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</si>
  <si>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</si>
  <si>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</si>
  <si>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</si>
  <si>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</si>
  <si>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</si>
  <si>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</si>
  <si>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</si>
  <si>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</si>
  <si>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</si>
  <si>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</si>
  <si>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</si>
  <si>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</si>
  <si>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</si>
  <si>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</si>
  <si>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</si>
  <si>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</si>
  <si>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</si>
  <si>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</si>
  <si>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</si>
  <si>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</si>
  <si>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</si>
  <si>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</si>
  <si>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</si>
  <si>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</si>
  <si>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</si>
  <si>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</si>
  <si>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</si>
  <si>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</si>
  <si>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</si>
  <si>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</si>
  <si>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</si>
  <si>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</si>
  <si>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</si>
  <si>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</si>
  <si>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</si>
  <si>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</si>
  <si>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</si>
  <si>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</si>
  <si>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</si>
  <si>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</si>
  <si>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</si>
  <si>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</si>
  <si>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</si>
  <si>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</si>
  <si>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</si>
  <si>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</si>
  <si>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</si>
  <si>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</si>
  <si>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</si>
  <si>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</si>
  <si>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</si>
  <si>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</si>
  <si>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</si>
  <si>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</si>
  <si>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</si>
  <si>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</si>
  <si>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</si>
  <si>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</si>
  <si>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</si>
  <si>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</si>
  <si>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</si>
  <si>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</si>
  <si>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</si>
  <si>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</si>
  <si>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</si>
  <si>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</si>
  <si>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</si>
  <si>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</si>
  <si>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</si>
  <si>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</si>
  <si>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</si>
  <si>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</si>
  <si>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</si>
  <si>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</si>
  <si>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</si>
  <si>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</si>
  <si>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</si>
  <si>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</si>
  <si>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</si>
  <si>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</si>
  <si>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</si>
  <si>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</si>
  <si>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</si>
  <si>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</si>
  <si>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</si>
  <si>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</si>
  <si>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</si>
  <si>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</si>
  <si>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</si>
  <si>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</si>
  <si>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</si>
  <si>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</si>
  <si>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</si>
  <si>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</si>
  <si>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</si>
  <si>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</si>
  <si>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</si>
  <si>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共同利用漁船等復旧支援対策事業</t>
    <phoneticPr fontId="5"/>
  </si>
  <si>
    <t>117</t>
    <phoneticPr fontId="5"/>
  </si>
  <si>
    <t>136</t>
    <phoneticPr fontId="5"/>
  </si>
  <si>
    <t>激甚災害に対処するための特別の財政援助等に関する法律第11条</t>
    <phoneticPr fontId="5"/>
  </si>
  <si>
    <t>水産基本計画（平成24年3月23日閣議決定）
水産復興マスタープラン（平成23年6月23日）</t>
    <phoneticPr fontId="5"/>
  </si>
  <si>
    <t>　東日本大震災により東北地方及び関東地方太平洋側を中心に水産関係に壊滅的な被害が生じ、特に、漁業生産の根幹である漁船や地域の基幹産業である定置網が多数甚大な被害を受けたため、漁業者が収入を得るために必要不可欠な漁船や定置網を早急に復旧させ、漁業の早期再開を図る。</t>
    <phoneticPr fontId="5"/>
  </si>
  <si>
    <t>①共同利用小型漁船建造事業
　激甚災害法の規定に基づき、漁業協同組合が被災した漁業者の共同利用に供するために建造する小型漁船建造費に対して補助する。（指定地域：青森県、岩手県、宮城県、福島県及び茨城県　平成23年６月27日農林水産省告示）　補助率：１／３
②共同利用漁船等復旧支援対策事業
　①の事業でカバーされない地域や漁船・定置網等について、漁業協同組合等が被災した漁業者の共同利用に供するために建造・導入する漁船、漁労設備及び定置網の建造費・導入費に対して補助する。　補助率：１／２、１／３</t>
    <phoneticPr fontId="5"/>
  </si>
  <si>
    <t>隻</t>
    <rPh sb="0" eb="1">
      <t>セキ</t>
    </rPh>
    <phoneticPr fontId="5"/>
  </si>
  <si>
    <t>共同利用小型漁船建造費</t>
  </si>
  <si>
    <t>共同利用漁船等復旧支援対策費</t>
  </si>
  <si>
    <t>‐</t>
  </si>
  <si>
    <t xml:space="preserve">・東日本大震災により漁船被害を受けた漁業者の共同利用に供する漁船等の導入支援事業であり、多数の漁業者からのニーズがある。
</t>
    <phoneticPr fontId="5"/>
  </si>
  <si>
    <t xml:space="preserve">・大規模災害に対応するため国が主導的に行うことが適当である。
</t>
    <phoneticPr fontId="5"/>
  </si>
  <si>
    <t>・漁業の再開には漁船は必要不可欠な生産基盤であり、優先度も高い。</t>
    <phoneticPr fontId="5"/>
  </si>
  <si>
    <t xml:space="preserve">・共同利用小型漁船建造事業は激甚災害制度に基づく事業であり、国が１／３を負担することとなっている。共同利用漁船等復旧支援対策事業も激甚事業と同じスキームで実施するものであり、負担関係は妥当である。
</t>
    <phoneticPr fontId="5"/>
  </si>
  <si>
    <t xml:space="preserve">・国から県のみに助成しており、資金の流れは明確にされている。
</t>
    <phoneticPr fontId="5"/>
  </si>
  <si>
    <t>・予算要求段階で被災県に対して、要望調査を実施し、事業目的の使用用途は明確になっている。</t>
    <phoneticPr fontId="5"/>
  </si>
  <si>
    <t>、被災地の要望を踏まえ、27年度末までに約2万隻（平成25.8月公表の目標）の復旧を目標に対して、平成２６年度末では17，947隻を復旧し、９０％の達成率となっている。</t>
    <rPh sb="42" eb="44">
      <t>モクヒョウ</t>
    </rPh>
    <rPh sb="45" eb="46">
      <t>タイ</t>
    </rPh>
    <rPh sb="49" eb="51">
      <t>ヘイセイ</t>
    </rPh>
    <rPh sb="53" eb="55">
      <t>ネンド</t>
    </rPh>
    <rPh sb="55" eb="56">
      <t>マツ</t>
    </rPh>
    <rPh sb="74" eb="77">
      <t>タッセイリツ</t>
    </rPh>
    <phoneticPr fontId="5"/>
  </si>
  <si>
    <r>
      <t xml:space="preserve">
　　　　　　　</t>
    </r>
    <r>
      <rPr>
        <sz val="16"/>
        <color rgb="FFFF0000"/>
        <rFont val="ＭＳ Ｐゴシック"/>
        <family val="3"/>
        <charset val="128"/>
      </rPr>
      <t>　</t>
    </r>
    <phoneticPr fontId="5"/>
  </si>
  <si>
    <t>導入費</t>
    <phoneticPr fontId="5"/>
  </si>
  <si>
    <t>漁船・漁具等導入費</t>
  </si>
  <si>
    <t>漁船・漁具等導入費</t>
    <phoneticPr fontId="5"/>
  </si>
  <si>
    <t>漁船・漁具等導入費</t>
    <phoneticPr fontId="5"/>
  </si>
  <si>
    <r>
      <t xml:space="preserve">20,000
</t>
    </r>
    <r>
      <rPr>
        <sz val="10"/>
        <rFont val="ＭＳ Ｐゴシック"/>
        <family val="3"/>
        <charset val="128"/>
      </rPr>
      <t>（27年度末まで）</t>
    </r>
    <rPh sb="10" eb="12">
      <t>ネンド</t>
    </rPh>
    <rPh sb="12" eb="13">
      <t>マツ</t>
    </rPh>
    <phoneticPr fontId="5"/>
  </si>
  <si>
    <t>漁船について、平成25年度末の成果目標としていた12，000隻を平成24年度末に達成し、更に被災地の要望を踏まえ平成27年度末までに2万隻まで回復を目指す（漁船保険等の利用による個人復旧を含む。）。</t>
    <phoneticPr fontId="5"/>
  </si>
  <si>
    <t>回復した漁船数（漁船保険等の利用による個人復旧を含む。）。</t>
    <rPh sb="0" eb="2">
      <t>カイフク</t>
    </rPh>
    <rPh sb="4" eb="6">
      <t>ギョセン</t>
    </rPh>
    <rPh sb="6" eb="7">
      <t>スウ</t>
    </rPh>
    <phoneticPr fontId="5"/>
  </si>
  <si>
    <t>985/198</t>
    <phoneticPr fontId="5"/>
  </si>
  <si>
    <t>中古船等の漁船も事業対象としているため、コストの削減に資する工夫が行われている。</t>
    <rPh sb="0" eb="2">
      <t>チュウコ</t>
    </rPh>
    <rPh sb="2" eb="3">
      <t>セン</t>
    </rPh>
    <rPh sb="3" eb="4">
      <t>トウ</t>
    </rPh>
    <rPh sb="5" eb="7">
      <t>ギョセン</t>
    </rPh>
    <rPh sb="8" eb="10">
      <t>ジギョウ</t>
    </rPh>
    <rPh sb="10" eb="12">
      <t>タイショウ</t>
    </rPh>
    <rPh sb="24" eb="26">
      <t>サクゲン</t>
    </rPh>
    <rPh sb="27" eb="28">
      <t>シ</t>
    </rPh>
    <rPh sb="30" eb="32">
      <t>クフウ</t>
    </rPh>
    <rPh sb="33" eb="34">
      <t>オコナ</t>
    </rPh>
    <phoneticPr fontId="5"/>
  </si>
  <si>
    <r>
      <t>・単位当たりのコスト　2</t>
    </r>
    <r>
      <rPr>
        <sz val="11"/>
        <rFont val="ＭＳ Ｐゴシック"/>
        <family val="3"/>
        <charset val="128"/>
      </rPr>
      <t>5</t>
    </r>
    <r>
      <rPr>
        <sz val="11"/>
        <rFont val="ＭＳ Ｐゴシック"/>
        <family val="3"/>
        <charset val="128"/>
      </rPr>
      <t>年度　5,012,712（円/隻）　2</t>
    </r>
    <r>
      <rPr>
        <sz val="11"/>
        <rFont val="ＭＳ Ｐゴシック"/>
        <family val="3"/>
        <charset val="128"/>
      </rPr>
      <t>6</t>
    </r>
    <r>
      <rPr>
        <sz val="11"/>
        <rFont val="ＭＳ Ｐゴシック"/>
        <family val="3"/>
        <charset val="128"/>
      </rPr>
      <t>年度　4,975,786（円/隻）であり、前年度に比して安価なものとなっていることから、コスト水準は妥当である。</t>
    </r>
    <phoneticPr fontId="5"/>
  </si>
  <si>
    <t>・漁協等が証明する被災した漁船や定置網等について、漁船保険や漁業共済の評価標準価格を参考に建造・取得する経費に対して支援するものであり、過大となるコストは発生しない。</t>
    <phoneticPr fontId="5"/>
  </si>
  <si>
    <t>・当初見込みと比較して活動実績は9割以上あり、事業実施に見合ったものとなっている。</t>
    <phoneticPr fontId="5"/>
  </si>
  <si>
    <t>・漁船、漁労設備及び定置網漁具が整備され、速やかに操業が再開されている。</t>
    <phoneticPr fontId="5"/>
  </si>
  <si>
    <t>C　：　漁業協同組合等
２，７７４百万円</t>
    <rPh sb="4" eb="6">
      <t>ギョギョウ</t>
    </rPh>
    <rPh sb="6" eb="8">
      <t>キョウドウ</t>
    </rPh>
    <rPh sb="8" eb="10">
      <t>クミアイ</t>
    </rPh>
    <rPh sb="10" eb="11">
      <t>トウ</t>
    </rPh>
    <rPh sb="17" eb="19">
      <t>ヒャクマン</t>
    </rPh>
    <rPh sb="19" eb="20">
      <t>エン</t>
    </rPh>
    <phoneticPr fontId="5"/>
  </si>
  <si>
    <t>山田町</t>
  </si>
  <si>
    <t>大船渡市</t>
  </si>
  <si>
    <t>釜石市</t>
  </si>
  <si>
    <t>陸前高田市</t>
  </si>
  <si>
    <t>宮古市</t>
  </si>
  <si>
    <t>大槌町</t>
  </si>
  <si>
    <t>田野畑村</t>
  </si>
  <si>
    <t>久慈市</t>
  </si>
  <si>
    <t>普代村</t>
  </si>
  <si>
    <t>漁船・漁具等導入費</t>
    <phoneticPr fontId="5"/>
  </si>
  <si>
    <t>中部施設保有漁協</t>
  </si>
  <si>
    <t>北部施設保有漁協</t>
  </si>
  <si>
    <t>相馬双葉漁協</t>
  </si>
  <si>
    <t>南部施設保有漁協</t>
  </si>
  <si>
    <t>福島県旋網漁協</t>
  </si>
  <si>
    <t>牡鹿漁協</t>
  </si>
  <si>
    <t>みやぎ定置生産組合</t>
  </si>
  <si>
    <t>越喜来漁協</t>
  </si>
  <si>
    <t>渡波漁船漁協</t>
  </si>
  <si>
    <t>東部定置漁業生産組合</t>
  </si>
  <si>
    <t>宮城県</t>
    <rPh sb="2" eb="3">
      <t>ケン</t>
    </rPh>
    <phoneticPr fontId="5"/>
  </si>
  <si>
    <t>福島県</t>
    <rPh sb="2" eb="3">
      <t>ケン</t>
    </rPh>
    <phoneticPr fontId="5"/>
  </si>
  <si>
    <t>岩手県</t>
    <rPh sb="2" eb="3">
      <t>ケン</t>
    </rPh>
    <phoneticPr fontId="5"/>
  </si>
  <si>
    <t>A．宮城県</t>
    <rPh sb="2" eb="5">
      <t>ミヤギケン</t>
    </rPh>
    <phoneticPr fontId="5"/>
  </si>
  <si>
    <t>B．山田町</t>
    <rPh sb="2" eb="5">
      <t>ヤマダチョウ</t>
    </rPh>
    <phoneticPr fontId="5"/>
  </si>
  <si>
    <t>C．中部施設保有漁業協同組合</t>
    <phoneticPr fontId="5"/>
  </si>
  <si>
    <t>　百万円/隻</t>
    <rPh sb="1" eb="3">
      <t>ヒャクマン</t>
    </rPh>
    <rPh sb="3" eb="4">
      <t>エン</t>
    </rPh>
    <rPh sb="5" eb="6">
      <t>セキ</t>
    </rPh>
    <phoneticPr fontId="5"/>
  </si>
  <si>
    <t>円</t>
    <rPh sb="0" eb="1">
      <t>エン</t>
    </rPh>
    <phoneticPr fontId="5"/>
  </si>
  <si>
    <t>隻</t>
    <rPh sb="0" eb="1">
      <t>セキ</t>
    </rPh>
    <phoneticPr fontId="5"/>
  </si>
  <si>
    <t>利用者の病気や計画の先送り等で全体事業計画の変更があったため。</t>
    <rPh sb="0" eb="3">
      <t>リヨウシャ</t>
    </rPh>
    <rPh sb="4" eb="6">
      <t>ビョウキ</t>
    </rPh>
    <rPh sb="7" eb="9">
      <t>ケイカク</t>
    </rPh>
    <rPh sb="10" eb="12">
      <t>サキオク</t>
    </rPh>
    <rPh sb="13" eb="14">
      <t>トウ</t>
    </rPh>
    <rPh sb="15" eb="17">
      <t>ゼンタイ</t>
    </rPh>
    <rPh sb="17" eb="19">
      <t>ジギョウ</t>
    </rPh>
    <rPh sb="19" eb="21">
      <t>ケイカク</t>
    </rPh>
    <rPh sb="22" eb="24">
      <t>ヘンコウ</t>
    </rPh>
    <phoneticPr fontId="5"/>
  </si>
  <si>
    <t>平成２４年度</t>
    <rPh sb="0" eb="2">
      <t>ヘイセイ</t>
    </rPh>
    <rPh sb="4" eb="5">
      <t>ネン</t>
    </rPh>
    <rPh sb="5" eb="6">
      <t>ド</t>
    </rPh>
    <phoneticPr fontId="5"/>
  </si>
  <si>
    <t>平成３２年度</t>
    <rPh sb="0" eb="2">
      <t>ヘイセイ</t>
    </rPh>
    <rPh sb="4" eb="5">
      <t>ネン</t>
    </rPh>
    <rPh sb="5" eb="6">
      <t>ド</t>
    </rPh>
    <phoneticPr fontId="5"/>
  </si>
  <si>
    <t>・被災者の操業再開の要望を踏まえて事業実施しているとともに、東日本大震災からの復興の基本方針（東日本震災復興対策本部）、水産復興マスタープランにも掲載されており、国が率先して行う優先度の高い事業である。
・被災道県からの要望を踏まえて、早期の漁業再開に必要な漁業者の生産手段の復旧を目的として予算措置されており、その実施にあたっては、関係法令及び実施要綱・交付要綱に基づき、補助事業者である道県ととも協力して、適正に行っている。
・被災した漁業者の共同利用に供する漁船、漁労設備や定置網の建造・取得について支援し、それにより再開が進み、地域漁業生産力の復興に貢献している。</t>
    <phoneticPr fontId="5"/>
  </si>
  <si>
    <t>引き続き効率的・効果的な予算の執行に努めていく。</t>
    <phoneticPr fontId="5"/>
  </si>
  <si>
    <t>△</t>
  </si>
  <si>
    <t>3,222/985</t>
    <phoneticPr fontId="5"/>
  </si>
  <si>
    <t>2,366/444</t>
    <phoneticPr fontId="5"/>
  </si>
  <si>
    <t>事業利用による漁船導入契約隻数</t>
    <phoneticPr fontId="5"/>
  </si>
  <si>
    <t xml:space="preserve">
漁船導入費（国費）／導入契約隻数　　　　　　　　　　　　　</t>
    <rPh sb="13" eb="15">
      <t>ケイヤク</t>
    </rPh>
    <phoneticPr fontId="5"/>
  </si>
  <si>
    <t>食料安定供給関係</t>
    <rPh sb="1" eb="2">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</si>
</sst>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rgb="FFFF0000"/>
      <name val="ＭＳ Ｐゴシック"/>
      <family val="3"/>
      <charset val="128"/>
    </font>
    <font>
      <sz val="18"/>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0" fillId="0" borderId="0" xfId="0" applyProtection="1">
      <alignment vertical="center"/>
      <protection locked="0"/>
    </xf>
    <xf numFmtId="0" fontId="34"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6" fontId="3" fillId="0" borderId="39" xfId="0" applyNumberFormat="1"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76" fontId="3" fillId="0" borderId="11" xfId="0" applyNumberFormat="1"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16"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181" fontId="0" fillId="0" borderId="11" xfId="0" applyNumberFormat="1"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3" fillId="0" borderId="25" xfId="0" applyNumberFormat="1" applyFont="1" applyBorder="1" applyAlignment="1" applyProtection="1">
      <alignment horizontal="center" vertical="center"/>
      <protection locked="0"/>
    </xf>
    <xf numFmtId="176" fontId="3" fillId="0" borderId="26" xfId="0" applyNumberFormat="1" applyFont="1" applyBorder="1" applyAlignment="1" applyProtection="1">
      <alignment horizontal="center" vertical="center"/>
      <protection locked="0"/>
    </xf>
    <xf numFmtId="176" fontId="3" fillId="0" borderId="27"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protection locked="0"/>
    </xf>
    <xf numFmtId="0" fontId="3" fillId="5" borderId="11" xfId="4" applyFont="1" applyFill="1" applyBorder="1" applyAlignment="1" applyProtection="1">
      <alignment horizontal="center" vertical="center" wrapText="1"/>
      <protection locked="0"/>
    </xf>
    <xf numFmtId="0" fontId="3" fillId="5" borderId="11" xfId="4" applyFont="1" applyFill="1" applyBorder="1" applyAlignment="1" applyProtection="1">
      <alignment horizontal="center" vertical="center"/>
      <protection locked="0"/>
    </xf>
    <xf numFmtId="0" fontId="3" fillId="5" borderId="137" xfId="4" applyFont="1" applyFill="1" applyBorder="1" applyAlignment="1" applyProtection="1">
      <alignment horizontal="center" vertical="center"/>
      <protection locked="0"/>
    </xf>
    <xf numFmtId="3" fontId="31" fillId="0" borderId="0" xfId="1" applyNumberFormat="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31" fillId="0" borderId="0" xfId="1" applyFont="1" applyFill="1" applyBorder="1" applyAlignment="1" applyProtection="1">
      <alignment vertical="top" wrapText="1"/>
      <protection locked="0"/>
    </xf>
    <xf numFmtId="0" fontId="34" fillId="0" borderId="0" xfId="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54429</xdr:colOff>
      <xdr:row>139</xdr:row>
      <xdr:rowOff>122465</xdr:rowOff>
    </xdr:from>
    <xdr:to>
      <xdr:col>28</xdr:col>
      <xdr:colOff>140494</xdr:colOff>
      <xdr:row>141</xdr:row>
      <xdr:rowOff>340179</xdr:rowOff>
    </xdr:to>
    <xdr:sp macro="" textlink="">
      <xdr:nvSpPr>
        <xdr:cNvPr id="5" name="正方形/長方形 4"/>
        <xdr:cNvSpPr/>
      </xdr:nvSpPr>
      <xdr:spPr>
        <a:xfrm>
          <a:off x="1959429" y="50400858"/>
          <a:ext cx="3515065" cy="92528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lnSpc>
              <a:spcPts val="2000"/>
            </a:lnSpc>
          </a:pPr>
          <a:r>
            <a:rPr kumimoji="1" lang="ja-JP" altLang="en-US" sz="1600"/>
            <a:t>復興庁</a:t>
          </a:r>
          <a:endParaRPr kumimoji="1" lang="en-US" altLang="ja-JP" sz="1600"/>
        </a:p>
        <a:p>
          <a:pPr algn="ctr">
            <a:lnSpc>
              <a:spcPts val="1900"/>
            </a:lnSpc>
          </a:pPr>
          <a:r>
            <a:rPr kumimoji="1" lang="ja-JP" altLang="en-US" sz="1600"/>
            <a:t>２，７７４百万円</a:t>
          </a:r>
          <a:r>
            <a:rPr kumimoji="1" lang="ja-JP" altLang="en-US" sz="1100"/>
            <a:t>　　　　　　　　　　　　　　　　　　　　　</a:t>
          </a:r>
        </a:p>
      </xdr:txBody>
    </xdr:sp>
    <xdr:clientData/>
  </xdr:twoCellAnchor>
  <xdr:twoCellAnchor>
    <xdr:from>
      <xdr:col>10</xdr:col>
      <xdr:colOff>95250</xdr:colOff>
      <xdr:row>142</xdr:row>
      <xdr:rowOff>176892</xdr:rowOff>
    </xdr:from>
    <xdr:to>
      <xdr:col>28</xdr:col>
      <xdr:colOff>133690</xdr:colOff>
      <xdr:row>143</xdr:row>
      <xdr:rowOff>175531</xdr:rowOff>
    </xdr:to>
    <xdr:sp macro="" textlink="">
      <xdr:nvSpPr>
        <xdr:cNvPr id="6" name="大かっこ 5"/>
        <xdr:cNvSpPr/>
      </xdr:nvSpPr>
      <xdr:spPr>
        <a:xfrm>
          <a:off x="2000250" y="51516642"/>
          <a:ext cx="3467440" cy="352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t>農林水産省へ移替え</a:t>
          </a:r>
        </a:p>
      </xdr:txBody>
    </xdr:sp>
    <xdr:clientData/>
  </xdr:twoCellAnchor>
  <xdr:twoCellAnchor>
    <xdr:from>
      <xdr:col>16</xdr:col>
      <xdr:colOff>27214</xdr:colOff>
      <xdr:row>144</xdr:row>
      <xdr:rowOff>1</xdr:rowOff>
    </xdr:from>
    <xdr:to>
      <xdr:col>21</xdr:col>
      <xdr:colOff>56877</xdr:colOff>
      <xdr:row>145</xdr:row>
      <xdr:rowOff>310560</xdr:rowOff>
    </xdr:to>
    <xdr:sp macro="" textlink="">
      <xdr:nvSpPr>
        <xdr:cNvPr id="7" name="下矢印 6"/>
        <xdr:cNvSpPr/>
      </xdr:nvSpPr>
      <xdr:spPr>
        <a:xfrm>
          <a:off x="3075214" y="52047322"/>
          <a:ext cx="982163" cy="664345"/>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10</xdr:col>
      <xdr:colOff>54429</xdr:colOff>
      <xdr:row>146</xdr:row>
      <xdr:rowOff>68036</xdr:rowOff>
    </xdr:from>
    <xdr:to>
      <xdr:col>28</xdr:col>
      <xdr:colOff>89702</xdr:colOff>
      <xdr:row>148</xdr:row>
      <xdr:rowOff>190500</xdr:rowOff>
    </xdr:to>
    <xdr:sp macro="" textlink="">
      <xdr:nvSpPr>
        <xdr:cNvPr id="8" name="正方形/長方形 7"/>
        <xdr:cNvSpPr/>
      </xdr:nvSpPr>
      <xdr:spPr>
        <a:xfrm>
          <a:off x="1959429" y="52822929"/>
          <a:ext cx="3464273" cy="830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農林水産省</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effectLst/>
              <a:latin typeface="+mn-lt"/>
              <a:ea typeface="+mn-ea"/>
              <a:cs typeface="+mn-cs"/>
            </a:rPr>
            <a:t>　　　　　　　　２，７７４百万円</a:t>
          </a:r>
          <a:r>
            <a:rPr kumimoji="1" lang="ja-JP" altLang="ja-JP" sz="1100">
              <a:solidFill>
                <a:schemeClr val="lt1"/>
              </a:solidFill>
              <a:effectLst/>
              <a:latin typeface="+mn-lt"/>
              <a:ea typeface="+mn-ea"/>
              <a:cs typeface="+mn-cs"/>
            </a:rPr>
            <a:t>円２，７７４百万円</a:t>
          </a:r>
          <a:endParaRPr kumimoji="1" lang="ja-JP" altLang="en-US" sz="1600">
            <a:solidFill>
              <a:sysClr val="windowText" lastClr="000000"/>
            </a:solidFill>
          </a:endParaRPr>
        </a:p>
      </xdr:txBody>
    </xdr:sp>
    <xdr:clientData/>
  </xdr:twoCellAnchor>
  <xdr:twoCellAnchor>
    <xdr:from>
      <xdr:col>9</xdr:col>
      <xdr:colOff>108858</xdr:colOff>
      <xdr:row>154</xdr:row>
      <xdr:rowOff>272142</xdr:rowOff>
    </xdr:from>
    <xdr:to>
      <xdr:col>28</xdr:col>
      <xdr:colOff>10781</xdr:colOff>
      <xdr:row>156</xdr:row>
      <xdr:rowOff>217715</xdr:rowOff>
    </xdr:to>
    <xdr:sp macro="" textlink="">
      <xdr:nvSpPr>
        <xdr:cNvPr id="9" name="大かっこ 8"/>
        <xdr:cNvSpPr/>
      </xdr:nvSpPr>
      <xdr:spPr>
        <a:xfrm>
          <a:off x="1823358" y="55857321"/>
          <a:ext cx="3521423" cy="653144"/>
        </a:xfrm>
        <a:prstGeom prst="bracketPair">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400"/>
            </a:lnSpc>
          </a:pPr>
          <a:r>
            <a:rPr kumimoji="1" lang="ja-JP" altLang="en-US" sz="1200"/>
            <a:t>漁業者の共同利用に供する漁船・定置網等漁具の導入を行う漁協等に対して経費の一部を助成</a:t>
          </a:r>
        </a:p>
      </xdr:txBody>
    </xdr:sp>
    <xdr:clientData/>
  </xdr:twoCellAnchor>
  <xdr:twoCellAnchor>
    <xdr:from>
      <xdr:col>10</xdr:col>
      <xdr:colOff>40821</xdr:colOff>
      <xdr:row>156</xdr:row>
      <xdr:rowOff>204107</xdr:rowOff>
    </xdr:from>
    <xdr:to>
      <xdr:col>15</xdr:col>
      <xdr:colOff>72861</xdr:colOff>
      <xdr:row>158</xdr:row>
      <xdr:rowOff>63476</xdr:rowOff>
    </xdr:to>
    <xdr:sp macro="" textlink="">
      <xdr:nvSpPr>
        <xdr:cNvPr id="10" name="下矢印 9"/>
        <xdr:cNvSpPr/>
      </xdr:nvSpPr>
      <xdr:spPr>
        <a:xfrm>
          <a:off x="1945821" y="56496857"/>
          <a:ext cx="984540" cy="56694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81642</xdr:colOff>
      <xdr:row>158</xdr:row>
      <xdr:rowOff>138792</xdr:rowOff>
    </xdr:from>
    <xdr:to>
      <xdr:col>15</xdr:col>
      <xdr:colOff>190499</xdr:colOff>
      <xdr:row>160</xdr:row>
      <xdr:rowOff>285749</xdr:rowOff>
    </xdr:to>
    <xdr:sp macro="" textlink="">
      <xdr:nvSpPr>
        <xdr:cNvPr id="11" name="正方形/長方形 10"/>
        <xdr:cNvSpPr/>
      </xdr:nvSpPr>
      <xdr:spPr>
        <a:xfrm>
          <a:off x="1796142" y="57139113"/>
          <a:ext cx="1251857" cy="8545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Ｂ：市町村</a:t>
          </a:r>
          <a:endParaRPr kumimoji="1" lang="en-US" altLang="ja-JP" sz="1600">
            <a:solidFill>
              <a:sysClr val="windowText" lastClr="000000"/>
            </a:solidFill>
          </a:endParaRPr>
        </a:p>
        <a:p>
          <a:pPr algn="ctr">
            <a:lnSpc>
              <a:spcPts val="1900"/>
            </a:lnSpc>
          </a:pPr>
          <a:r>
            <a:rPr kumimoji="1" lang="ja-JP" altLang="en-US" sz="1600">
              <a:solidFill>
                <a:sysClr val="windowText" lastClr="000000"/>
              </a:solidFill>
            </a:rPr>
            <a:t>２９４百万円</a:t>
          </a:r>
        </a:p>
      </xdr:txBody>
    </xdr:sp>
    <xdr:clientData/>
  </xdr:twoCellAnchor>
  <xdr:twoCellAnchor>
    <xdr:from>
      <xdr:col>18</xdr:col>
      <xdr:colOff>122465</xdr:colOff>
      <xdr:row>156</xdr:row>
      <xdr:rowOff>190501</xdr:rowOff>
    </xdr:from>
    <xdr:to>
      <xdr:col>29</xdr:col>
      <xdr:colOff>1</xdr:colOff>
      <xdr:row>162</xdr:row>
      <xdr:rowOff>340179</xdr:rowOff>
    </xdr:to>
    <xdr:sp macro="" textlink="">
      <xdr:nvSpPr>
        <xdr:cNvPr id="12" name="下矢印 11"/>
        <xdr:cNvSpPr/>
      </xdr:nvSpPr>
      <xdr:spPr>
        <a:xfrm>
          <a:off x="3551465" y="56483251"/>
          <a:ext cx="1973036" cy="227239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81644</xdr:colOff>
      <xdr:row>163</xdr:row>
      <xdr:rowOff>110219</xdr:rowOff>
    </xdr:from>
    <xdr:to>
      <xdr:col>28</xdr:col>
      <xdr:colOff>30277</xdr:colOff>
      <xdr:row>165</xdr:row>
      <xdr:rowOff>231322</xdr:rowOff>
    </xdr:to>
    <xdr:sp macro="" textlink="">
      <xdr:nvSpPr>
        <xdr:cNvPr id="13" name="正方形/長方形 12"/>
        <xdr:cNvSpPr/>
      </xdr:nvSpPr>
      <xdr:spPr>
        <a:xfrm>
          <a:off x="1796144" y="58879469"/>
          <a:ext cx="3568133" cy="8286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13608</xdr:colOff>
      <xdr:row>148</xdr:row>
      <xdr:rowOff>326570</xdr:rowOff>
    </xdr:from>
    <xdr:to>
      <xdr:col>21</xdr:col>
      <xdr:colOff>14629</xdr:colOff>
      <xdr:row>150</xdr:row>
      <xdr:rowOff>340177</xdr:rowOff>
    </xdr:to>
    <xdr:sp macro="" textlink="">
      <xdr:nvSpPr>
        <xdr:cNvPr id="16" name="下矢印 15"/>
        <xdr:cNvSpPr/>
      </xdr:nvSpPr>
      <xdr:spPr>
        <a:xfrm>
          <a:off x="3061608" y="53789034"/>
          <a:ext cx="953521" cy="721179"/>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136072</xdr:colOff>
      <xdr:row>151</xdr:row>
      <xdr:rowOff>176894</xdr:rowOff>
    </xdr:from>
    <xdr:to>
      <xdr:col>27</xdr:col>
      <xdr:colOff>190403</xdr:colOff>
      <xdr:row>153</xdr:row>
      <xdr:rowOff>351232</xdr:rowOff>
    </xdr:to>
    <xdr:sp macro="" textlink="">
      <xdr:nvSpPr>
        <xdr:cNvPr id="17" name="正方形/長方形 16"/>
        <xdr:cNvSpPr/>
      </xdr:nvSpPr>
      <xdr:spPr>
        <a:xfrm>
          <a:off x="1850572" y="54700715"/>
          <a:ext cx="3483331" cy="8819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rPr>
            <a:t>Ａ　：　県（３県）</a:t>
          </a:r>
          <a:endParaRPr kumimoji="1" lang="en-US" altLang="ja-JP" sz="1600">
            <a:solidFill>
              <a:sysClr val="windowText" lastClr="000000"/>
            </a:solidFill>
          </a:endParaRPr>
        </a:p>
        <a:p>
          <a:pPr algn="ctr"/>
          <a:r>
            <a:rPr kumimoji="1" lang="ja-JP" altLang="en-US" sz="1600">
              <a:solidFill>
                <a:sysClr val="windowText" lastClr="000000"/>
              </a:solidFill>
            </a:rPr>
            <a:t>２，７７４百万円</a:t>
          </a:r>
        </a:p>
      </xdr:txBody>
    </xdr:sp>
    <xdr:clientData/>
  </xdr:twoCellAnchor>
  <xdr:twoCellAnchor>
    <xdr:from>
      <xdr:col>23</xdr:col>
      <xdr:colOff>122464</xdr:colOff>
      <xdr:row>150</xdr:row>
      <xdr:rowOff>27213</xdr:rowOff>
    </xdr:from>
    <xdr:to>
      <xdr:col>27</xdr:col>
      <xdr:colOff>44339</xdr:colOff>
      <xdr:row>150</xdr:row>
      <xdr:rowOff>328736</xdr:rowOff>
    </xdr:to>
    <xdr:sp macro="" textlink="">
      <xdr:nvSpPr>
        <xdr:cNvPr id="18" name="大かっこ 17"/>
        <xdr:cNvSpPr/>
      </xdr:nvSpPr>
      <xdr:spPr>
        <a:xfrm>
          <a:off x="4503964" y="54197249"/>
          <a:ext cx="683875" cy="301523"/>
        </a:xfrm>
        <a:prstGeom prst="bracketPair">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特　定</a:t>
          </a:r>
        </a:p>
      </xdr:txBody>
    </xdr:sp>
    <xdr:clientData/>
  </xdr:twoCellAnchor>
  <xdr:twoCellAnchor>
    <xdr:from>
      <xdr:col>27</xdr:col>
      <xdr:colOff>27215</xdr:colOff>
      <xdr:row>157</xdr:row>
      <xdr:rowOff>299356</xdr:rowOff>
    </xdr:from>
    <xdr:to>
      <xdr:col>30</xdr:col>
      <xdr:colOff>128361</xdr:colOff>
      <xdr:row>158</xdr:row>
      <xdr:rowOff>326571</xdr:rowOff>
    </xdr:to>
    <xdr:sp macro="" textlink="">
      <xdr:nvSpPr>
        <xdr:cNvPr id="19" name="大かっこ 18"/>
        <xdr:cNvSpPr/>
      </xdr:nvSpPr>
      <xdr:spPr>
        <a:xfrm>
          <a:off x="5170715" y="56945892"/>
          <a:ext cx="672646" cy="381000"/>
        </a:xfrm>
        <a:prstGeom prst="bracketPair">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交　付</a:t>
          </a:r>
        </a:p>
      </xdr:txBody>
    </xdr:sp>
    <xdr:clientData/>
  </xdr:twoCellAnchor>
  <xdr:twoCellAnchor>
    <xdr:from>
      <xdr:col>17</xdr:col>
      <xdr:colOff>136071</xdr:colOff>
      <xdr:row>159</xdr:row>
      <xdr:rowOff>190501</xdr:rowOff>
    </xdr:from>
    <xdr:to>
      <xdr:col>29</xdr:col>
      <xdr:colOff>130522</xdr:colOff>
      <xdr:row>161</xdr:row>
      <xdr:rowOff>312964</xdr:rowOff>
    </xdr:to>
    <xdr:sp macro="" textlink="">
      <xdr:nvSpPr>
        <xdr:cNvPr id="21" name="正方形/長方形 20"/>
        <xdr:cNvSpPr/>
      </xdr:nvSpPr>
      <xdr:spPr>
        <a:xfrm>
          <a:off x="3374571" y="57544608"/>
          <a:ext cx="2280451" cy="830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effectLst/>
              <a:latin typeface="+mn-lt"/>
              <a:ea typeface="+mn-ea"/>
              <a:cs typeface="+mn-cs"/>
            </a:rPr>
            <a:t>　２，４８０百万円</a:t>
          </a:r>
          <a:endParaRPr kumimoji="1" lang="ja-JP" altLang="en-US" sz="1600">
            <a:solidFill>
              <a:sysClr val="windowText" lastClr="000000"/>
            </a:solidFill>
          </a:endParaRPr>
        </a:p>
      </xdr:txBody>
    </xdr:sp>
    <xdr:clientData/>
  </xdr:twoCellAnchor>
  <xdr:twoCellAnchor>
    <xdr:from>
      <xdr:col>10</xdr:col>
      <xdr:colOff>13607</xdr:colOff>
      <xdr:row>161</xdr:row>
      <xdr:rowOff>122464</xdr:rowOff>
    </xdr:from>
    <xdr:to>
      <xdr:col>15</xdr:col>
      <xdr:colOff>45647</xdr:colOff>
      <xdr:row>162</xdr:row>
      <xdr:rowOff>335619</xdr:rowOff>
    </xdr:to>
    <xdr:sp macro="" textlink="">
      <xdr:nvSpPr>
        <xdr:cNvPr id="22" name="下矢印 21"/>
        <xdr:cNvSpPr/>
      </xdr:nvSpPr>
      <xdr:spPr>
        <a:xfrm>
          <a:off x="1918607" y="58184143"/>
          <a:ext cx="984540" cy="56694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13607</xdr:colOff>
      <xdr:row>166</xdr:row>
      <xdr:rowOff>108857</xdr:rowOff>
    </xdr:from>
    <xdr:to>
      <xdr:col>28</xdr:col>
      <xdr:colOff>144130</xdr:colOff>
      <xdr:row>168</xdr:row>
      <xdr:rowOff>60424</xdr:rowOff>
    </xdr:to>
    <xdr:sp macro="" textlink="">
      <xdr:nvSpPr>
        <xdr:cNvPr id="23" name="大かっこ 22"/>
        <xdr:cNvSpPr/>
      </xdr:nvSpPr>
      <xdr:spPr>
        <a:xfrm>
          <a:off x="1728107" y="59939464"/>
          <a:ext cx="3750023" cy="659139"/>
        </a:xfrm>
        <a:prstGeom prst="bracketPair">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400"/>
            </a:lnSpc>
          </a:pPr>
          <a:r>
            <a:rPr kumimoji="1" lang="ja-JP" altLang="en-US" sz="1200"/>
            <a:t>漁業者の共同利用に供する漁船・定置網等漁具の導入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24"/>
  <sheetViews>
    <sheetView tabSelected="1" view="pageBreakPreview" zoomScale="90" zoomScaleNormal="75" zoomScaleSheetLayoutView="90" zoomScalePageLayoutView="70"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3" t="s">
        <v>376</v>
      </c>
      <c r="AR2" s="683"/>
      <c r="AS2" s="59" t="str">
        <f>IF(OR(AQ2="　", AQ2=""), "", "-")</f>
        <v/>
      </c>
      <c r="AT2" s="684">
        <v>136</v>
      </c>
      <c r="AU2" s="684"/>
      <c r="AV2" s="60" t="str">
        <f>IF(AW2="", "", "-")</f>
        <v/>
      </c>
      <c r="AW2" s="685"/>
      <c r="AX2" s="685"/>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377</v>
      </c>
      <c r="AK3" s="645"/>
      <c r="AL3" s="645"/>
      <c r="AM3" s="645"/>
      <c r="AN3" s="645"/>
      <c r="AO3" s="645"/>
      <c r="AP3" s="645"/>
      <c r="AQ3" s="645"/>
      <c r="AR3" s="645"/>
      <c r="AS3" s="645"/>
      <c r="AT3" s="645"/>
      <c r="AU3" s="645"/>
      <c r="AV3" s="645"/>
      <c r="AW3" s="645"/>
      <c r="AX3" s="36" t="s">
        <v>91</v>
      </c>
    </row>
    <row r="4" spans="1:50" ht="24.75" customHeight="1" x14ac:dyDescent="0.15">
      <c r="A4" s="461" t="s">
        <v>30</v>
      </c>
      <c r="B4" s="462"/>
      <c r="C4" s="462"/>
      <c r="D4" s="462"/>
      <c r="E4" s="462"/>
      <c r="F4" s="462"/>
      <c r="G4" s="435" t="s">
        <v>385</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379</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61" t="s">
        <v>448</v>
      </c>
      <c r="H5" s="622"/>
      <c r="I5" s="622"/>
      <c r="J5" s="622"/>
      <c r="K5" s="622"/>
      <c r="L5" s="622"/>
      <c r="M5" s="662" t="s">
        <v>92</v>
      </c>
      <c r="N5" s="663"/>
      <c r="O5" s="663"/>
      <c r="P5" s="663"/>
      <c r="Q5" s="663"/>
      <c r="R5" s="664"/>
      <c r="S5" s="621" t="s">
        <v>449</v>
      </c>
      <c r="T5" s="622"/>
      <c r="U5" s="622"/>
      <c r="V5" s="622"/>
      <c r="W5" s="622"/>
      <c r="X5" s="623"/>
      <c r="Y5" s="452" t="s">
        <v>3</v>
      </c>
      <c r="Z5" s="453"/>
      <c r="AA5" s="453"/>
      <c r="AB5" s="453"/>
      <c r="AC5" s="453"/>
      <c r="AD5" s="454"/>
      <c r="AE5" s="455" t="s">
        <v>383</v>
      </c>
      <c r="AF5" s="456"/>
      <c r="AG5" s="456"/>
      <c r="AH5" s="456"/>
      <c r="AI5" s="456"/>
      <c r="AJ5" s="456"/>
      <c r="AK5" s="456"/>
      <c r="AL5" s="456"/>
      <c r="AM5" s="456"/>
      <c r="AN5" s="456"/>
      <c r="AO5" s="456"/>
      <c r="AP5" s="457"/>
      <c r="AQ5" s="458" t="s">
        <v>384</v>
      </c>
      <c r="AR5" s="459"/>
      <c r="AS5" s="459"/>
      <c r="AT5" s="459"/>
      <c r="AU5" s="459"/>
      <c r="AV5" s="459"/>
      <c r="AW5" s="459"/>
      <c r="AX5" s="460"/>
    </row>
    <row r="6" spans="1:50" ht="39" customHeight="1" x14ac:dyDescent="0.15">
      <c r="A6" s="463" t="s">
        <v>4</v>
      </c>
      <c r="B6" s="464"/>
      <c r="C6" s="464"/>
      <c r="D6" s="464"/>
      <c r="E6" s="464"/>
      <c r="F6" s="464"/>
      <c r="G6" s="465" t="str">
        <f>入力規則等!F39</f>
        <v>東日本大震災復興特別会計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382</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7" t="s">
        <v>25</v>
      </c>
      <c r="B7" s="488"/>
      <c r="C7" s="488"/>
      <c r="D7" s="488"/>
      <c r="E7" s="488"/>
      <c r="F7" s="488"/>
      <c r="G7" s="489" t="s">
        <v>388</v>
      </c>
      <c r="H7" s="490"/>
      <c r="I7" s="490"/>
      <c r="J7" s="490"/>
      <c r="K7" s="490"/>
      <c r="L7" s="490"/>
      <c r="M7" s="490"/>
      <c r="N7" s="490"/>
      <c r="O7" s="490"/>
      <c r="P7" s="490"/>
      <c r="Q7" s="490"/>
      <c r="R7" s="490"/>
      <c r="S7" s="490"/>
      <c r="T7" s="490"/>
      <c r="U7" s="490"/>
      <c r="V7" s="491"/>
      <c r="W7" s="491"/>
      <c r="X7" s="491"/>
      <c r="Y7" s="492" t="s">
        <v>5</v>
      </c>
      <c r="Z7" s="382"/>
      <c r="AA7" s="382"/>
      <c r="AB7" s="382"/>
      <c r="AC7" s="382"/>
      <c r="AD7" s="384"/>
      <c r="AE7" s="493" t="s">
        <v>389</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0" t="s">
        <v>307</v>
      </c>
      <c r="B8" s="641"/>
      <c r="C8" s="641"/>
      <c r="D8" s="641"/>
      <c r="E8" s="641"/>
      <c r="F8" s="642"/>
      <c r="G8" s="637" t="str">
        <f>入力規則等!A26</f>
        <v>海洋政策</v>
      </c>
      <c r="H8" s="638"/>
      <c r="I8" s="638"/>
      <c r="J8" s="638"/>
      <c r="K8" s="638"/>
      <c r="L8" s="638"/>
      <c r="M8" s="638"/>
      <c r="N8" s="638"/>
      <c r="O8" s="638"/>
      <c r="P8" s="638"/>
      <c r="Q8" s="638"/>
      <c r="R8" s="638"/>
      <c r="S8" s="638"/>
      <c r="T8" s="638"/>
      <c r="U8" s="638"/>
      <c r="V8" s="638"/>
      <c r="W8" s="638"/>
      <c r="X8" s="639"/>
      <c r="Y8" s="473" t="s">
        <v>79</v>
      </c>
      <c r="Z8" s="473"/>
      <c r="AA8" s="473"/>
      <c r="AB8" s="473"/>
      <c r="AC8" s="473"/>
      <c r="AD8" s="473"/>
      <c r="AE8" s="515" t="str">
        <f>入力規則等!K13</f>
        <v>食料安定供給関係、その他の事項経費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1" t="s">
        <v>26</v>
      </c>
      <c r="B9" s="192"/>
      <c r="C9" s="192"/>
      <c r="D9" s="192"/>
      <c r="E9" s="192"/>
      <c r="F9" s="192"/>
      <c r="G9" s="193" t="s">
        <v>390</v>
      </c>
      <c r="H9" s="194"/>
      <c r="I9" s="194"/>
      <c r="J9" s="194"/>
      <c r="K9" s="194"/>
      <c r="L9" s="194"/>
      <c r="M9" s="194"/>
      <c r="N9" s="194"/>
      <c r="O9" s="194"/>
      <c r="P9" s="194"/>
      <c r="Q9" s="194"/>
      <c r="R9" s="194"/>
      <c r="S9" s="194"/>
      <c r="T9" s="194"/>
      <c r="U9" s="194"/>
      <c r="V9" s="194"/>
      <c r="W9" s="194"/>
      <c r="X9" s="194"/>
      <c r="Y9" s="431"/>
      <c r="Z9" s="431"/>
      <c r="AA9" s="431"/>
      <c r="AB9" s="431"/>
      <c r="AC9" s="431"/>
      <c r="AD9" s="431"/>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391</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96"/>
      <c r="G11" s="449" t="str">
        <f>入力規則等!P10</f>
        <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7" t="s">
        <v>27</v>
      </c>
      <c r="B12" s="498"/>
      <c r="C12" s="498"/>
      <c r="D12" s="498"/>
      <c r="E12" s="498"/>
      <c r="F12" s="499"/>
      <c r="G12" s="503"/>
      <c r="H12" s="504"/>
      <c r="I12" s="504"/>
      <c r="J12" s="504"/>
      <c r="K12" s="504"/>
      <c r="L12" s="504"/>
      <c r="M12" s="504"/>
      <c r="N12" s="504"/>
      <c r="O12" s="504"/>
      <c r="P12" s="144" t="s">
        <v>69</v>
      </c>
      <c r="Q12" s="89"/>
      <c r="R12" s="89"/>
      <c r="S12" s="89"/>
      <c r="T12" s="89"/>
      <c r="U12" s="89"/>
      <c r="V12" s="90"/>
      <c r="W12" s="144" t="s">
        <v>70</v>
      </c>
      <c r="X12" s="89"/>
      <c r="Y12" s="89"/>
      <c r="Z12" s="89"/>
      <c r="AA12" s="89"/>
      <c r="AB12" s="89"/>
      <c r="AC12" s="90"/>
      <c r="AD12" s="144" t="s">
        <v>71</v>
      </c>
      <c r="AE12" s="89"/>
      <c r="AF12" s="89"/>
      <c r="AG12" s="89"/>
      <c r="AH12" s="89"/>
      <c r="AI12" s="89"/>
      <c r="AJ12" s="90"/>
      <c r="AK12" s="144" t="s">
        <v>72</v>
      </c>
      <c r="AL12" s="89"/>
      <c r="AM12" s="89"/>
      <c r="AN12" s="89"/>
      <c r="AO12" s="89"/>
      <c r="AP12" s="89"/>
      <c r="AQ12" s="90"/>
      <c r="AR12" s="144" t="s">
        <v>73</v>
      </c>
      <c r="AS12" s="89"/>
      <c r="AT12" s="89"/>
      <c r="AU12" s="89"/>
      <c r="AV12" s="89"/>
      <c r="AW12" s="89"/>
      <c r="AX12" s="505"/>
    </row>
    <row r="13" spans="1:50" ht="21" customHeight="1" x14ac:dyDescent="0.15">
      <c r="A13" s="403"/>
      <c r="B13" s="404"/>
      <c r="C13" s="404"/>
      <c r="D13" s="404"/>
      <c r="E13" s="404"/>
      <c r="F13" s="405"/>
      <c r="G13" s="506" t="s">
        <v>7</v>
      </c>
      <c r="H13" s="507"/>
      <c r="I13" s="512" t="s">
        <v>8</v>
      </c>
      <c r="J13" s="513"/>
      <c r="K13" s="513"/>
      <c r="L13" s="513"/>
      <c r="M13" s="513"/>
      <c r="N13" s="513"/>
      <c r="O13" s="514"/>
      <c r="P13" s="183">
        <v>3880</v>
      </c>
      <c r="Q13" s="184"/>
      <c r="R13" s="184"/>
      <c r="S13" s="184"/>
      <c r="T13" s="184"/>
      <c r="U13" s="184"/>
      <c r="V13" s="196"/>
      <c r="W13" s="183">
        <v>2894</v>
      </c>
      <c r="X13" s="184"/>
      <c r="Y13" s="184"/>
      <c r="Z13" s="184"/>
      <c r="AA13" s="184"/>
      <c r="AB13" s="184"/>
      <c r="AC13" s="196"/>
      <c r="AD13" s="183">
        <v>1749</v>
      </c>
      <c r="AE13" s="184"/>
      <c r="AF13" s="184"/>
      <c r="AG13" s="184"/>
      <c r="AH13" s="184"/>
      <c r="AI13" s="184"/>
      <c r="AJ13" s="196"/>
      <c r="AK13" s="183">
        <v>1051</v>
      </c>
      <c r="AL13" s="184"/>
      <c r="AM13" s="184"/>
      <c r="AN13" s="184"/>
      <c r="AO13" s="184"/>
      <c r="AP13" s="184"/>
      <c r="AQ13" s="196"/>
      <c r="AR13" s="197"/>
      <c r="AS13" s="198"/>
      <c r="AT13" s="198"/>
      <c r="AU13" s="198"/>
      <c r="AV13" s="198"/>
      <c r="AW13" s="198"/>
      <c r="AX13" s="199"/>
    </row>
    <row r="14" spans="1:50" ht="21" customHeight="1" x14ac:dyDescent="0.15">
      <c r="A14" s="403"/>
      <c r="B14" s="404"/>
      <c r="C14" s="404"/>
      <c r="D14" s="404"/>
      <c r="E14" s="404"/>
      <c r="F14" s="405"/>
      <c r="G14" s="508"/>
      <c r="H14" s="509"/>
      <c r="I14" s="186" t="s">
        <v>9</v>
      </c>
      <c r="J14" s="187"/>
      <c r="K14" s="187"/>
      <c r="L14" s="187"/>
      <c r="M14" s="187"/>
      <c r="N14" s="187"/>
      <c r="O14" s="188"/>
      <c r="P14" s="183" t="s">
        <v>380</v>
      </c>
      <c r="Q14" s="184"/>
      <c r="R14" s="184"/>
      <c r="S14" s="184"/>
      <c r="T14" s="184"/>
      <c r="U14" s="184"/>
      <c r="V14" s="196"/>
      <c r="W14" s="183">
        <v>50</v>
      </c>
      <c r="X14" s="184"/>
      <c r="Y14" s="184"/>
      <c r="Z14" s="184"/>
      <c r="AA14" s="184"/>
      <c r="AB14" s="184"/>
      <c r="AC14" s="196"/>
      <c r="AD14" s="183" t="s">
        <v>380</v>
      </c>
      <c r="AE14" s="184"/>
      <c r="AF14" s="184"/>
      <c r="AG14" s="184"/>
      <c r="AH14" s="184"/>
      <c r="AI14" s="184"/>
      <c r="AJ14" s="196"/>
      <c r="AK14" s="183" t="s">
        <v>380</v>
      </c>
      <c r="AL14" s="184"/>
      <c r="AM14" s="184"/>
      <c r="AN14" s="184"/>
      <c r="AO14" s="184"/>
      <c r="AP14" s="184"/>
      <c r="AQ14" s="196"/>
      <c r="AR14" s="189"/>
      <c r="AS14" s="189"/>
      <c r="AT14" s="189"/>
      <c r="AU14" s="189"/>
      <c r="AV14" s="189"/>
      <c r="AW14" s="189"/>
      <c r="AX14" s="190"/>
    </row>
    <row r="15" spans="1:50" ht="21" customHeight="1" x14ac:dyDescent="0.15">
      <c r="A15" s="403"/>
      <c r="B15" s="404"/>
      <c r="C15" s="404"/>
      <c r="D15" s="404"/>
      <c r="E15" s="404"/>
      <c r="F15" s="405"/>
      <c r="G15" s="508"/>
      <c r="H15" s="509"/>
      <c r="I15" s="186" t="s">
        <v>62</v>
      </c>
      <c r="J15" s="432"/>
      <c r="K15" s="432"/>
      <c r="L15" s="432"/>
      <c r="M15" s="432"/>
      <c r="N15" s="432"/>
      <c r="O15" s="433"/>
      <c r="P15" s="183" t="s">
        <v>380</v>
      </c>
      <c r="Q15" s="184"/>
      <c r="R15" s="184"/>
      <c r="S15" s="184"/>
      <c r="T15" s="184"/>
      <c r="U15" s="184"/>
      <c r="V15" s="196"/>
      <c r="W15" s="183">
        <v>3322</v>
      </c>
      <c r="X15" s="184"/>
      <c r="Y15" s="184"/>
      <c r="Z15" s="184"/>
      <c r="AA15" s="184"/>
      <c r="AB15" s="184"/>
      <c r="AC15" s="196"/>
      <c r="AD15" s="183">
        <v>2649</v>
      </c>
      <c r="AE15" s="184"/>
      <c r="AF15" s="184"/>
      <c r="AG15" s="184"/>
      <c r="AH15" s="184"/>
      <c r="AI15" s="184"/>
      <c r="AJ15" s="196"/>
      <c r="AK15" s="180">
        <f>1116324791/1000000</f>
        <v>1116.324791</v>
      </c>
      <c r="AL15" s="181"/>
      <c r="AM15" s="181"/>
      <c r="AN15" s="181"/>
      <c r="AO15" s="181"/>
      <c r="AP15" s="181"/>
      <c r="AQ15" s="182"/>
      <c r="AR15" s="183"/>
      <c r="AS15" s="184"/>
      <c r="AT15" s="184"/>
      <c r="AU15" s="184"/>
      <c r="AV15" s="184"/>
      <c r="AW15" s="184"/>
      <c r="AX15" s="185"/>
    </row>
    <row r="16" spans="1:50" ht="21" customHeight="1" x14ac:dyDescent="0.15">
      <c r="A16" s="403"/>
      <c r="B16" s="404"/>
      <c r="C16" s="404"/>
      <c r="D16" s="404"/>
      <c r="E16" s="404"/>
      <c r="F16" s="405"/>
      <c r="G16" s="508"/>
      <c r="H16" s="509"/>
      <c r="I16" s="186" t="s">
        <v>63</v>
      </c>
      <c r="J16" s="432"/>
      <c r="K16" s="432"/>
      <c r="L16" s="432"/>
      <c r="M16" s="432"/>
      <c r="N16" s="432"/>
      <c r="O16" s="433"/>
      <c r="P16" s="183">
        <v>-3322</v>
      </c>
      <c r="Q16" s="184"/>
      <c r="R16" s="184"/>
      <c r="S16" s="184"/>
      <c r="T16" s="184"/>
      <c r="U16" s="184"/>
      <c r="V16" s="196"/>
      <c r="W16" s="183">
        <v>-2649</v>
      </c>
      <c r="X16" s="184"/>
      <c r="Y16" s="184"/>
      <c r="Z16" s="184"/>
      <c r="AA16" s="184"/>
      <c r="AB16" s="184"/>
      <c r="AC16" s="196"/>
      <c r="AD16" s="180">
        <f>-1116324791/1000000</f>
        <v>-1116.324791</v>
      </c>
      <c r="AE16" s="181"/>
      <c r="AF16" s="181"/>
      <c r="AG16" s="181"/>
      <c r="AH16" s="181"/>
      <c r="AI16" s="181"/>
      <c r="AJ16" s="182"/>
      <c r="AK16" s="183" t="s">
        <v>380</v>
      </c>
      <c r="AL16" s="184"/>
      <c r="AM16" s="184"/>
      <c r="AN16" s="184"/>
      <c r="AO16" s="184"/>
      <c r="AP16" s="184"/>
      <c r="AQ16" s="196"/>
      <c r="AR16" s="482"/>
      <c r="AS16" s="483"/>
      <c r="AT16" s="483"/>
      <c r="AU16" s="483"/>
      <c r="AV16" s="483"/>
      <c r="AW16" s="483"/>
      <c r="AX16" s="484"/>
    </row>
    <row r="17" spans="1:50" ht="24.75" customHeight="1" x14ac:dyDescent="0.15">
      <c r="A17" s="403"/>
      <c r="B17" s="404"/>
      <c r="C17" s="404"/>
      <c r="D17" s="404"/>
      <c r="E17" s="404"/>
      <c r="F17" s="405"/>
      <c r="G17" s="508"/>
      <c r="H17" s="509"/>
      <c r="I17" s="186" t="s">
        <v>61</v>
      </c>
      <c r="J17" s="187"/>
      <c r="K17" s="187"/>
      <c r="L17" s="187"/>
      <c r="M17" s="187"/>
      <c r="N17" s="187"/>
      <c r="O17" s="188"/>
      <c r="P17" s="183" t="s">
        <v>380</v>
      </c>
      <c r="Q17" s="184"/>
      <c r="R17" s="184"/>
      <c r="S17" s="184"/>
      <c r="T17" s="184"/>
      <c r="U17" s="184"/>
      <c r="V17" s="196"/>
      <c r="W17" s="183" t="s">
        <v>380</v>
      </c>
      <c r="X17" s="184"/>
      <c r="Y17" s="184"/>
      <c r="Z17" s="184"/>
      <c r="AA17" s="184"/>
      <c r="AB17" s="184"/>
      <c r="AC17" s="196"/>
      <c r="AD17" s="183" t="s">
        <v>380</v>
      </c>
      <c r="AE17" s="184"/>
      <c r="AF17" s="184"/>
      <c r="AG17" s="184"/>
      <c r="AH17" s="184"/>
      <c r="AI17" s="184"/>
      <c r="AJ17" s="196"/>
      <c r="AK17" s="183" t="s">
        <v>380</v>
      </c>
      <c r="AL17" s="184"/>
      <c r="AM17" s="184"/>
      <c r="AN17" s="184"/>
      <c r="AO17" s="184"/>
      <c r="AP17" s="184"/>
      <c r="AQ17" s="196"/>
      <c r="AR17" s="485"/>
      <c r="AS17" s="485"/>
      <c r="AT17" s="485"/>
      <c r="AU17" s="485"/>
      <c r="AV17" s="485"/>
      <c r="AW17" s="485"/>
      <c r="AX17" s="486"/>
    </row>
    <row r="18" spans="1:50" ht="24.75" customHeight="1" x14ac:dyDescent="0.15">
      <c r="A18" s="403"/>
      <c r="B18" s="404"/>
      <c r="C18" s="404"/>
      <c r="D18" s="404"/>
      <c r="E18" s="404"/>
      <c r="F18" s="405"/>
      <c r="G18" s="510"/>
      <c r="H18" s="511"/>
      <c r="I18" s="632" t="s">
        <v>22</v>
      </c>
      <c r="J18" s="633"/>
      <c r="K18" s="633"/>
      <c r="L18" s="633"/>
      <c r="M18" s="633"/>
      <c r="N18" s="633"/>
      <c r="O18" s="634"/>
      <c r="P18" s="655">
        <f>SUM(P13:V17)</f>
        <v>558</v>
      </c>
      <c r="Q18" s="656"/>
      <c r="R18" s="656"/>
      <c r="S18" s="656"/>
      <c r="T18" s="656"/>
      <c r="U18" s="656"/>
      <c r="V18" s="657"/>
      <c r="W18" s="655">
        <f>SUM(W13:AC17)</f>
        <v>3617</v>
      </c>
      <c r="X18" s="656"/>
      <c r="Y18" s="656"/>
      <c r="Z18" s="656"/>
      <c r="AA18" s="656"/>
      <c r="AB18" s="656"/>
      <c r="AC18" s="657"/>
      <c r="AD18" s="655">
        <f t="shared" ref="AD18" si="0">SUM(AD13:AJ17)</f>
        <v>3281.675209</v>
      </c>
      <c r="AE18" s="656"/>
      <c r="AF18" s="656"/>
      <c r="AG18" s="656"/>
      <c r="AH18" s="656"/>
      <c r="AI18" s="656"/>
      <c r="AJ18" s="657"/>
      <c r="AK18" s="655">
        <f t="shared" ref="AK18" si="1">SUM(AK13:AQ17)</f>
        <v>2167.324791</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3"/>
      <c r="B19" s="404"/>
      <c r="C19" s="404"/>
      <c r="D19" s="404"/>
      <c r="E19" s="404"/>
      <c r="F19" s="405"/>
      <c r="G19" s="653" t="s">
        <v>10</v>
      </c>
      <c r="H19" s="654"/>
      <c r="I19" s="654"/>
      <c r="J19" s="654"/>
      <c r="K19" s="654"/>
      <c r="L19" s="654"/>
      <c r="M19" s="654"/>
      <c r="N19" s="654"/>
      <c r="O19" s="654"/>
      <c r="P19" s="183">
        <v>442</v>
      </c>
      <c r="Q19" s="184"/>
      <c r="R19" s="184"/>
      <c r="S19" s="184"/>
      <c r="T19" s="184"/>
      <c r="U19" s="184"/>
      <c r="V19" s="196"/>
      <c r="W19" s="183">
        <v>3444</v>
      </c>
      <c r="X19" s="184"/>
      <c r="Y19" s="184"/>
      <c r="Z19" s="184"/>
      <c r="AA19" s="184"/>
      <c r="AB19" s="184"/>
      <c r="AC19" s="196"/>
      <c r="AD19" s="659">
        <f>2774449832/1000000</f>
        <v>2774.4498319999998</v>
      </c>
      <c r="AE19" s="659"/>
      <c r="AF19" s="659"/>
      <c r="AG19" s="659"/>
      <c r="AH19" s="659"/>
      <c r="AI19" s="659"/>
      <c r="AJ19" s="659"/>
      <c r="AK19" s="630"/>
      <c r="AL19" s="630"/>
      <c r="AM19" s="630"/>
      <c r="AN19" s="630"/>
      <c r="AO19" s="630"/>
      <c r="AP19" s="630"/>
      <c r="AQ19" s="630"/>
      <c r="AR19" s="630"/>
      <c r="AS19" s="630"/>
      <c r="AT19" s="630"/>
      <c r="AU19" s="630"/>
      <c r="AV19" s="630"/>
      <c r="AW19" s="630"/>
      <c r="AX19" s="631"/>
    </row>
    <row r="20" spans="1:50" ht="24.75" customHeight="1" x14ac:dyDescent="0.15">
      <c r="A20" s="500"/>
      <c r="B20" s="501"/>
      <c r="C20" s="501"/>
      <c r="D20" s="501"/>
      <c r="E20" s="501"/>
      <c r="F20" s="502"/>
      <c r="G20" s="653" t="s">
        <v>11</v>
      </c>
      <c r="H20" s="654"/>
      <c r="I20" s="654"/>
      <c r="J20" s="654"/>
      <c r="K20" s="654"/>
      <c r="L20" s="654"/>
      <c r="M20" s="654"/>
      <c r="N20" s="654"/>
      <c r="O20" s="654"/>
      <c r="P20" s="660">
        <f>IF(P18=0, "-", P19/P18)</f>
        <v>0.79211469534050183</v>
      </c>
      <c r="Q20" s="660"/>
      <c r="R20" s="660"/>
      <c r="S20" s="660"/>
      <c r="T20" s="660"/>
      <c r="U20" s="660"/>
      <c r="V20" s="660"/>
      <c r="W20" s="660">
        <f>IF(W18=0, "-", W19/W18)</f>
        <v>0.95217030688415816</v>
      </c>
      <c r="X20" s="660"/>
      <c r="Y20" s="660"/>
      <c r="Z20" s="660"/>
      <c r="AA20" s="660"/>
      <c r="AB20" s="660"/>
      <c r="AC20" s="660"/>
      <c r="AD20" s="660">
        <f>IF(AD18=0, "-", AD19/AD18)</f>
        <v>0.84543705738796648</v>
      </c>
      <c r="AE20" s="660"/>
      <c r="AF20" s="660"/>
      <c r="AG20" s="660"/>
      <c r="AH20" s="660"/>
      <c r="AI20" s="660"/>
      <c r="AJ20" s="660"/>
      <c r="AK20" s="630"/>
      <c r="AL20" s="630"/>
      <c r="AM20" s="630"/>
      <c r="AN20" s="630"/>
      <c r="AO20" s="630"/>
      <c r="AP20" s="630"/>
      <c r="AQ20" s="630"/>
      <c r="AR20" s="630"/>
      <c r="AS20" s="630"/>
      <c r="AT20" s="630"/>
      <c r="AU20" s="630"/>
      <c r="AV20" s="630"/>
      <c r="AW20" s="630"/>
      <c r="AX20" s="631"/>
    </row>
    <row r="21" spans="1:50" ht="18.75" customHeight="1" x14ac:dyDescent="0.15">
      <c r="A21" s="132" t="s">
        <v>13</v>
      </c>
      <c r="B21" s="133"/>
      <c r="C21" s="133"/>
      <c r="D21" s="133"/>
      <c r="E21" s="133"/>
      <c r="F21" s="134"/>
      <c r="G21" s="170" t="s">
        <v>318</v>
      </c>
      <c r="H21" s="146"/>
      <c r="I21" s="146"/>
      <c r="J21" s="146"/>
      <c r="K21" s="146"/>
      <c r="L21" s="146"/>
      <c r="M21" s="146"/>
      <c r="N21" s="146"/>
      <c r="O21" s="147"/>
      <c r="P21" s="145" t="s">
        <v>83</v>
      </c>
      <c r="Q21" s="146"/>
      <c r="R21" s="146"/>
      <c r="S21" s="146"/>
      <c r="T21" s="146"/>
      <c r="U21" s="146"/>
      <c r="V21" s="146"/>
      <c r="W21" s="146"/>
      <c r="X21" s="147"/>
      <c r="Y21" s="150"/>
      <c r="Z21" s="151"/>
      <c r="AA21" s="152"/>
      <c r="AB21" s="156" t="s">
        <v>12</v>
      </c>
      <c r="AC21" s="157"/>
      <c r="AD21" s="158"/>
      <c r="AE21" s="162" t="s">
        <v>69</v>
      </c>
      <c r="AF21" s="163"/>
      <c r="AG21" s="163"/>
      <c r="AH21" s="163"/>
      <c r="AI21" s="164"/>
      <c r="AJ21" s="162" t="s">
        <v>70</v>
      </c>
      <c r="AK21" s="163"/>
      <c r="AL21" s="163"/>
      <c r="AM21" s="163"/>
      <c r="AN21" s="164"/>
      <c r="AO21" s="162" t="s">
        <v>71</v>
      </c>
      <c r="AP21" s="163"/>
      <c r="AQ21" s="163"/>
      <c r="AR21" s="163"/>
      <c r="AS21" s="164"/>
      <c r="AT21" s="177" t="s">
        <v>302</v>
      </c>
      <c r="AU21" s="178"/>
      <c r="AV21" s="178"/>
      <c r="AW21" s="178"/>
      <c r="AX21" s="179"/>
    </row>
    <row r="22" spans="1:50" ht="18.75" customHeight="1" x14ac:dyDescent="0.15">
      <c r="A22" s="132"/>
      <c r="B22" s="133"/>
      <c r="C22" s="133"/>
      <c r="D22" s="133"/>
      <c r="E22" s="133"/>
      <c r="F22" s="134"/>
      <c r="G22" s="171"/>
      <c r="H22" s="77"/>
      <c r="I22" s="77"/>
      <c r="J22" s="77"/>
      <c r="K22" s="77"/>
      <c r="L22" s="77"/>
      <c r="M22" s="77"/>
      <c r="N22" s="77"/>
      <c r="O22" s="149"/>
      <c r="P22" s="148"/>
      <c r="Q22" s="77"/>
      <c r="R22" s="77"/>
      <c r="S22" s="77"/>
      <c r="T22" s="77"/>
      <c r="U22" s="77"/>
      <c r="V22" s="77"/>
      <c r="W22" s="77"/>
      <c r="X22" s="149"/>
      <c r="Y22" s="153"/>
      <c r="Z22" s="154"/>
      <c r="AA22" s="155"/>
      <c r="AB22" s="159"/>
      <c r="AC22" s="160"/>
      <c r="AD22" s="161"/>
      <c r="AE22" s="165"/>
      <c r="AF22" s="166"/>
      <c r="AG22" s="166"/>
      <c r="AH22" s="166"/>
      <c r="AI22" s="167"/>
      <c r="AJ22" s="165"/>
      <c r="AK22" s="166"/>
      <c r="AL22" s="166"/>
      <c r="AM22" s="166"/>
      <c r="AN22" s="167"/>
      <c r="AO22" s="165"/>
      <c r="AP22" s="166"/>
      <c r="AQ22" s="166"/>
      <c r="AR22" s="166"/>
      <c r="AS22" s="167"/>
      <c r="AT22" s="58"/>
      <c r="AU22" s="76"/>
      <c r="AV22" s="76"/>
      <c r="AW22" s="77" t="s">
        <v>354</v>
      </c>
      <c r="AX22" s="78"/>
    </row>
    <row r="23" spans="1:50" ht="22.5" customHeight="1" x14ac:dyDescent="0.15">
      <c r="A23" s="135"/>
      <c r="B23" s="133"/>
      <c r="C23" s="133"/>
      <c r="D23" s="133"/>
      <c r="E23" s="133"/>
      <c r="F23" s="134"/>
      <c r="G23" s="79" t="s">
        <v>409</v>
      </c>
      <c r="H23" s="80"/>
      <c r="I23" s="80"/>
      <c r="J23" s="80"/>
      <c r="K23" s="80"/>
      <c r="L23" s="80"/>
      <c r="M23" s="80"/>
      <c r="N23" s="80"/>
      <c r="O23" s="81"/>
      <c r="P23" s="228" t="s">
        <v>410</v>
      </c>
      <c r="Q23" s="243"/>
      <c r="R23" s="243"/>
      <c r="S23" s="243"/>
      <c r="T23" s="243"/>
      <c r="U23" s="243"/>
      <c r="V23" s="243"/>
      <c r="W23" s="243"/>
      <c r="X23" s="244"/>
      <c r="Y23" s="237" t="s">
        <v>14</v>
      </c>
      <c r="Z23" s="238"/>
      <c r="AA23" s="239"/>
      <c r="AB23" s="172" t="s">
        <v>392</v>
      </c>
      <c r="AC23" s="173"/>
      <c r="AD23" s="173"/>
      <c r="AE23" s="206">
        <v>15308</v>
      </c>
      <c r="AF23" s="206"/>
      <c r="AG23" s="206"/>
      <c r="AH23" s="206"/>
      <c r="AI23" s="206"/>
      <c r="AJ23" s="307">
        <v>17065</v>
      </c>
      <c r="AK23" s="307"/>
      <c r="AL23" s="307"/>
      <c r="AM23" s="307"/>
      <c r="AN23" s="307"/>
      <c r="AO23" s="307">
        <v>17947</v>
      </c>
      <c r="AP23" s="307"/>
      <c r="AQ23" s="307"/>
      <c r="AR23" s="307"/>
      <c r="AS23" s="307"/>
      <c r="AT23" s="203"/>
      <c r="AU23" s="203"/>
      <c r="AV23" s="203"/>
      <c r="AW23" s="203"/>
      <c r="AX23" s="204"/>
    </row>
    <row r="24" spans="1:50" ht="35.25" customHeight="1" x14ac:dyDescent="0.15">
      <c r="A24" s="136"/>
      <c r="B24" s="137"/>
      <c r="C24" s="137"/>
      <c r="D24" s="137"/>
      <c r="E24" s="137"/>
      <c r="F24" s="138"/>
      <c r="G24" s="82"/>
      <c r="H24" s="83"/>
      <c r="I24" s="83"/>
      <c r="J24" s="83"/>
      <c r="K24" s="83"/>
      <c r="L24" s="83"/>
      <c r="M24" s="83"/>
      <c r="N24" s="83"/>
      <c r="O24" s="84"/>
      <c r="P24" s="245"/>
      <c r="Q24" s="245"/>
      <c r="R24" s="245"/>
      <c r="S24" s="245"/>
      <c r="T24" s="245"/>
      <c r="U24" s="245"/>
      <c r="V24" s="245"/>
      <c r="W24" s="245"/>
      <c r="X24" s="246"/>
      <c r="Y24" s="144" t="s">
        <v>65</v>
      </c>
      <c r="Z24" s="89"/>
      <c r="AA24" s="90"/>
      <c r="AB24" s="172" t="s">
        <v>392</v>
      </c>
      <c r="AC24" s="173"/>
      <c r="AD24" s="173"/>
      <c r="AE24" s="689">
        <v>12000</v>
      </c>
      <c r="AF24" s="690"/>
      <c r="AG24" s="690"/>
      <c r="AH24" s="690"/>
      <c r="AI24" s="691"/>
      <c r="AJ24" s="692">
        <v>20000</v>
      </c>
      <c r="AK24" s="693"/>
      <c r="AL24" s="693"/>
      <c r="AM24" s="693"/>
      <c r="AN24" s="694"/>
      <c r="AO24" s="692">
        <v>20000</v>
      </c>
      <c r="AP24" s="693"/>
      <c r="AQ24" s="693"/>
      <c r="AR24" s="693"/>
      <c r="AS24" s="694"/>
      <c r="AT24" s="695" t="s">
        <v>408</v>
      </c>
      <c r="AU24" s="696"/>
      <c r="AV24" s="696"/>
      <c r="AW24" s="696"/>
      <c r="AX24" s="697"/>
    </row>
    <row r="25" spans="1:50" ht="90.75" customHeight="1" x14ac:dyDescent="0.15">
      <c r="A25" s="139"/>
      <c r="B25" s="140"/>
      <c r="C25" s="140"/>
      <c r="D25" s="140"/>
      <c r="E25" s="140"/>
      <c r="F25" s="141"/>
      <c r="G25" s="85"/>
      <c r="H25" s="86"/>
      <c r="I25" s="86"/>
      <c r="J25" s="86"/>
      <c r="K25" s="86"/>
      <c r="L25" s="86"/>
      <c r="M25" s="86"/>
      <c r="N25" s="86"/>
      <c r="O25" s="87"/>
      <c r="P25" s="247"/>
      <c r="Q25" s="247"/>
      <c r="R25" s="247"/>
      <c r="S25" s="247"/>
      <c r="T25" s="247"/>
      <c r="U25" s="247"/>
      <c r="V25" s="247"/>
      <c r="W25" s="247"/>
      <c r="X25" s="248"/>
      <c r="Y25" s="88" t="s">
        <v>15</v>
      </c>
      <c r="Z25" s="89"/>
      <c r="AA25" s="90"/>
      <c r="AB25" s="91" t="s">
        <v>358</v>
      </c>
      <c r="AC25" s="92"/>
      <c r="AD25" s="92"/>
      <c r="AE25" s="93">
        <v>128</v>
      </c>
      <c r="AF25" s="94"/>
      <c r="AG25" s="94"/>
      <c r="AH25" s="94"/>
      <c r="AI25" s="95"/>
      <c r="AJ25" s="93">
        <v>85</v>
      </c>
      <c r="AK25" s="94"/>
      <c r="AL25" s="94"/>
      <c r="AM25" s="94"/>
      <c r="AN25" s="95"/>
      <c r="AO25" s="93">
        <v>90</v>
      </c>
      <c r="AP25" s="94"/>
      <c r="AQ25" s="94"/>
      <c r="AR25" s="94"/>
      <c r="AS25" s="95"/>
      <c r="AT25" s="200"/>
      <c r="AU25" s="201"/>
      <c r="AV25" s="201"/>
      <c r="AW25" s="201"/>
      <c r="AX25" s="202"/>
    </row>
    <row r="26" spans="1:50" ht="18.75" hidden="1" customHeight="1" x14ac:dyDescent="0.15">
      <c r="A26" s="132" t="s">
        <v>13</v>
      </c>
      <c r="B26" s="133"/>
      <c r="C26" s="133"/>
      <c r="D26" s="133"/>
      <c r="E26" s="133"/>
      <c r="F26" s="134"/>
      <c r="G26" s="170" t="s">
        <v>318</v>
      </c>
      <c r="H26" s="146"/>
      <c r="I26" s="146"/>
      <c r="J26" s="146"/>
      <c r="K26" s="146"/>
      <c r="L26" s="146"/>
      <c r="M26" s="146"/>
      <c r="N26" s="146"/>
      <c r="O26" s="147"/>
      <c r="P26" s="145" t="s">
        <v>83</v>
      </c>
      <c r="Q26" s="146"/>
      <c r="R26" s="146"/>
      <c r="S26" s="146"/>
      <c r="T26" s="146"/>
      <c r="U26" s="146"/>
      <c r="V26" s="146"/>
      <c r="W26" s="146"/>
      <c r="X26" s="147"/>
      <c r="Y26" s="150"/>
      <c r="Z26" s="151"/>
      <c r="AA26" s="152"/>
      <c r="AB26" s="156" t="s">
        <v>12</v>
      </c>
      <c r="AC26" s="157"/>
      <c r="AD26" s="158"/>
      <c r="AE26" s="162" t="s">
        <v>69</v>
      </c>
      <c r="AF26" s="163"/>
      <c r="AG26" s="163"/>
      <c r="AH26" s="163"/>
      <c r="AI26" s="164"/>
      <c r="AJ26" s="162" t="s">
        <v>70</v>
      </c>
      <c r="AK26" s="163"/>
      <c r="AL26" s="163"/>
      <c r="AM26" s="163"/>
      <c r="AN26" s="164"/>
      <c r="AO26" s="162" t="s">
        <v>71</v>
      </c>
      <c r="AP26" s="163"/>
      <c r="AQ26" s="163"/>
      <c r="AR26" s="163"/>
      <c r="AS26" s="164"/>
      <c r="AT26" s="174" t="s">
        <v>302</v>
      </c>
      <c r="AU26" s="175"/>
      <c r="AV26" s="175"/>
      <c r="AW26" s="175"/>
      <c r="AX26" s="176"/>
    </row>
    <row r="27" spans="1:50" ht="18.75" hidden="1" customHeight="1" x14ac:dyDescent="0.15">
      <c r="A27" s="132"/>
      <c r="B27" s="133"/>
      <c r="C27" s="133"/>
      <c r="D27" s="133"/>
      <c r="E27" s="133"/>
      <c r="F27" s="134"/>
      <c r="G27" s="171"/>
      <c r="H27" s="77"/>
      <c r="I27" s="77"/>
      <c r="J27" s="77"/>
      <c r="K27" s="77"/>
      <c r="L27" s="77"/>
      <c r="M27" s="77"/>
      <c r="N27" s="77"/>
      <c r="O27" s="149"/>
      <c r="P27" s="148"/>
      <c r="Q27" s="77"/>
      <c r="R27" s="77"/>
      <c r="S27" s="77"/>
      <c r="T27" s="77"/>
      <c r="U27" s="77"/>
      <c r="V27" s="77"/>
      <c r="W27" s="77"/>
      <c r="X27" s="149"/>
      <c r="Y27" s="153"/>
      <c r="Z27" s="154"/>
      <c r="AA27" s="155"/>
      <c r="AB27" s="159"/>
      <c r="AC27" s="160"/>
      <c r="AD27" s="161"/>
      <c r="AE27" s="165"/>
      <c r="AF27" s="166"/>
      <c r="AG27" s="166"/>
      <c r="AH27" s="166"/>
      <c r="AI27" s="167"/>
      <c r="AJ27" s="165"/>
      <c r="AK27" s="166"/>
      <c r="AL27" s="166"/>
      <c r="AM27" s="166"/>
      <c r="AN27" s="167"/>
      <c r="AO27" s="165"/>
      <c r="AP27" s="166"/>
      <c r="AQ27" s="166"/>
      <c r="AR27" s="166"/>
      <c r="AS27" s="167"/>
      <c r="AT27" s="58"/>
      <c r="AU27" s="76"/>
      <c r="AV27" s="76"/>
      <c r="AW27" s="77" t="s">
        <v>354</v>
      </c>
      <c r="AX27" s="78"/>
    </row>
    <row r="28" spans="1:50" ht="22.5" hidden="1" customHeight="1" x14ac:dyDescent="0.15">
      <c r="A28" s="135"/>
      <c r="B28" s="133"/>
      <c r="C28" s="133"/>
      <c r="D28" s="133"/>
      <c r="E28" s="133"/>
      <c r="F28" s="134"/>
      <c r="G28" s="79"/>
      <c r="H28" s="80"/>
      <c r="I28" s="80"/>
      <c r="J28" s="80"/>
      <c r="K28" s="80"/>
      <c r="L28" s="80"/>
      <c r="M28" s="80"/>
      <c r="N28" s="80"/>
      <c r="O28" s="81"/>
      <c r="P28" s="228"/>
      <c r="Q28" s="243"/>
      <c r="R28" s="243"/>
      <c r="S28" s="243"/>
      <c r="T28" s="243"/>
      <c r="U28" s="243"/>
      <c r="V28" s="243"/>
      <c r="W28" s="243"/>
      <c r="X28" s="244"/>
      <c r="Y28" s="237" t="s">
        <v>14</v>
      </c>
      <c r="Z28" s="238"/>
      <c r="AA28" s="239"/>
      <c r="AB28" s="173"/>
      <c r="AC28" s="173"/>
      <c r="AD28" s="173"/>
      <c r="AE28" s="93"/>
      <c r="AF28" s="94"/>
      <c r="AG28" s="94"/>
      <c r="AH28" s="94"/>
      <c r="AI28" s="95"/>
      <c r="AJ28" s="93"/>
      <c r="AK28" s="94"/>
      <c r="AL28" s="94"/>
      <c r="AM28" s="94"/>
      <c r="AN28" s="95"/>
      <c r="AO28" s="93"/>
      <c r="AP28" s="94"/>
      <c r="AQ28" s="94"/>
      <c r="AR28" s="94"/>
      <c r="AS28" s="95"/>
      <c r="AT28" s="203"/>
      <c r="AU28" s="203"/>
      <c r="AV28" s="203"/>
      <c r="AW28" s="203"/>
      <c r="AX28" s="204"/>
    </row>
    <row r="29" spans="1:50" ht="22.5" hidden="1" customHeight="1" x14ac:dyDescent="0.15">
      <c r="A29" s="136"/>
      <c r="B29" s="137"/>
      <c r="C29" s="137"/>
      <c r="D29" s="137"/>
      <c r="E29" s="137"/>
      <c r="F29" s="138"/>
      <c r="G29" s="82"/>
      <c r="H29" s="83"/>
      <c r="I29" s="83"/>
      <c r="J29" s="83"/>
      <c r="K29" s="83"/>
      <c r="L29" s="83"/>
      <c r="M29" s="83"/>
      <c r="N29" s="83"/>
      <c r="O29" s="84"/>
      <c r="P29" s="245"/>
      <c r="Q29" s="245"/>
      <c r="R29" s="245"/>
      <c r="S29" s="245"/>
      <c r="T29" s="245"/>
      <c r="U29" s="245"/>
      <c r="V29" s="245"/>
      <c r="W29" s="245"/>
      <c r="X29" s="246"/>
      <c r="Y29" s="144" t="s">
        <v>65</v>
      </c>
      <c r="Z29" s="89"/>
      <c r="AA29" s="90"/>
      <c r="AB29" s="205"/>
      <c r="AC29" s="205"/>
      <c r="AD29" s="205"/>
      <c r="AE29" s="93"/>
      <c r="AF29" s="94"/>
      <c r="AG29" s="94"/>
      <c r="AH29" s="94"/>
      <c r="AI29" s="95"/>
      <c r="AJ29" s="93"/>
      <c r="AK29" s="94"/>
      <c r="AL29" s="94"/>
      <c r="AM29" s="94"/>
      <c r="AN29" s="95"/>
      <c r="AO29" s="93"/>
      <c r="AP29" s="94"/>
      <c r="AQ29" s="94"/>
      <c r="AR29" s="94"/>
      <c r="AS29" s="95"/>
      <c r="AT29" s="93"/>
      <c r="AU29" s="94"/>
      <c r="AV29" s="94"/>
      <c r="AW29" s="94"/>
      <c r="AX29" s="355"/>
    </row>
    <row r="30" spans="1:50" ht="22.5" hidden="1" customHeight="1" x14ac:dyDescent="0.15">
      <c r="A30" s="139"/>
      <c r="B30" s="140"/>
      <c r="C30" s="140"/>
      <c r="D30" s="140"/>
      <c r="E30" s="140"/>
      <c r="F30" s="141"/>
      <c r="G30" s="85"/>
      <c r="H30" s="86"/>
      <c r="I30" s="86"/>
      <c r="J30" s="86"/>
      <c r="K30" s="86"/>
      <c r="L30" s="86"/>
      <c r="M30" s="86"/>
      <c r="N30" s="86"/>
      <c r="O30" s="87"/>
      <c r="P30" s="247"/>
      <c r="Q30" s="247"/>
      <c r="R30" s="247"/>
      <c r="S30" s="247"/>
      <c r="T30" s="247"/>
      <c r="U30" s="247"/>
      <c r="V30" s="247"/>
      <c r="W30" s="247"/>
      <c r="X30" s="248"/>
      <c r="Y30" s="88" t="s">
        <v>15</v>
      </c>
      <c r="Z30" s="89"/>
      <c r="AA30" s="90"/>
      <c r="AB30" s="92" t="s">
        <v>16</v>
      </c>
      <c r="AC30" s="92"/>
      <c r="AD30" s="92"/>
      <c r="AE30" s="93"/>
      <c r="AF30" s="94"/>
      <c r="AG30" s="94"/>
      <c r="AH30" s="94"/>
      <c r="AI30" s="95"/>
      <c r="AJ30" s="93"/>
      <c r="AK30" s="94"/>
      <c r="AL30" s="94"/>
      <c r="AM30" s="94"/>
      <c r="AN30" s="95"/>
      <c r="AO30" s="93"/>
      <c r="AP30" s="94"/>
      <c r="AQ30" s="94"/>
      <c r="AR30" s="94"/>
      <c r="AS30" s="95"/>
      <c r="AT30" s="200"/>
      <c r="AU30" s="201"/>
      <c r="AV30" s="201"/>
      <c r="AW30" s="201"/>
      <c r="AX30" s="202"/>
    </row>
    <row r="31" spans="1:50" ht="18.75" hidden="1" customHeight="1" x14ac:dyDescent="0.15">
      <c r="A31" s="132" t="s">
        <v>13</v>
      </c>
      <c r="B31" s="133"/>
      <c r="C31" s="133"/>
      <c r="D31" s="133"/>
      <c r="E31" s="133"/>
      <c r="F31" s="134"/>
      <c r="G31" s="170" t="s">
        <v>318</v>
      </c>
      <c r="H31" s="146"/>
      <c r="I31" s="146"/>
      <c r="J31" s="146"/>
      <c r="K31" s="146"/>
      <c r="L31" s="146"/>
      <c r="M31" s="146"/>
      <c r="N31" s="146"/>
      <c r="O31" s="147"/>
      <c r="P31" s="145" t="s">
        <v>83</v>
      </c>
      <c r="Q31" s="146"/>
      <c r="R31" s="146"/>
      <c r="S31" s="146"/>
      <c r="T31" s="146"/>
      <c r="U31" s="146"/>
      <c r="V31" s="146"/>
      <c r="W31" s="146"/>
      <c r="X31" s="147"/>
      <c r="Y31" s="150"/>
      <c r="Z31" s="151"/>
      <c r="AA31" s="152"/>
      <c r="AB31" s="156" t="s">
        <v>12</v>
      </c>
      <c r="AC31" s="157"/>
      <c r="AD31" s="158"/>
      <c r="AE31" s="162" t="s">
        <v>69</v>
      </c>
      <c r="AF31" s="163"/>
      <c r="AG31" s="163"/>
      <c r="AH31" s="163"/>
      <c r="AI31" s="164"/>
      <c r="AJ31" s="162" t="s">
        <v>70</v>
      </c>
      <c r="AK31" s="163"/>
      <c r="AL31" s="163"/>
      <c r="AM31" s="163"/>
      <c r="AN31" s="164"/>
      <c r="AO31" s="162" t="s">
        <v>71</v>
      </c>
      <c r="AP31" s="163"/>
      <c r="AQ31" s="163"/>
      <c r="AR31" s="163"/>
      <c r="AS31" s="164"/>
      <c r="AT31" s="177" t="s">
        <v>302</v>
      </c>
      <c r="AU31" s="178"/>
      <c r="AV31" s="178"/>
      <c r="AW31" s="178"/>
      <c r="AX31" s="179"/>
    </row>
    <row r="32" spans="1:50" ht="18.75" hidden="1" customHeight="1" x14ac:dyDescent="0.15">
      <c r="A32" s="132"/>
      <c r="B32" s="133"/>
      <c r="C32" s="133"/>
      <c r="D32" s="133"/>
      <c r="E32" s="133"/>
      <c r="F32" s="134"/>
      <c r="G32" s="171"/>
      <c r="H32" s="77"/>
      <c r="I32" s="77"/>
      <c r="J32" s="77"/>
      <c r="K32" s="77"/>
      <c r="L32" s="77"/>
      <c r="M32" s="77"/>
      <c r="N32" s="77"/>
      <c r="O32" s="149"/>
      <c r="P32" s="148"/>
      <c r="Q32" s="77"/>
      <c r="R32" s="77"/>
      <c r="S32" s="77"/>
      <c r="T32" s="77"/>
      <c r="U32" s="77"/>
      <c r="V32" s="77"/>
      <c r="W32" s="77"/>
      <c r="X32" s="149"/>
      <c r="Y32" s="153"/>
      <c r="Z32" s="154"/>
      <c r="AA32" s="155"/>
      <c r="AB32" s="159"/>
      <c r="AC32" s="160"/>
      <c r="AD32" s="161"/>
      <c r="AE32" s="165"/>
      <c r="AF32" s="166"/>
      <c r="AG32" s="166"/>
      <c r="AH32" s="166"/>
      <c r="AI32" s="167"/>
      <c r="AJ32" s="165"/>
      <c r="AK32" s="166"/>
      <c r="AL32" s="166"/>
      <c r="AM32" s="166"/>
      <c r="AN32" s="167"/>
      <c r="AO32" s="165"/>
      <c r="AP32" s="166"/>
      <c r="AQ32" s="166"/>
      <c r="AR32" s="166"/>
      <c r="AS32" s="167"/>
      <c r="AT32" s="58"/>
      <c r="AU32" s="76"/>
      <c r="AV32" s="76"/>
      <c r="AW32" s="77" t="s">
        <v>354</v>
      </c>
      <c r="AX32" s="78"/>
    </row>
    <row r="33" spans="1:50" ht="22.5" hidden="1" customHeight="1" x14ac:dyDescent="0.15">
      <c r="A33" s="135"/>
      <c r="B33" s="133"/>
      <c r="C33" s="133"/>
      <c r="D33" s="133"/>
      <c r="E33" s="133"/>
      <c r="F33" s="134"/>
      <c r="G33" s="242"/>
      <c r="H33" s="80"/>
      <c r="I33" s="80"/>
      <c r="J33" s="80"/>
      <c r="K33" s="80"/>
      <c r="L33" s="80"/>
      <c r="M33" s="80"/>
      <c r="N33" s="80"/>
      <c r="O33" s="81"/>
      <c r="P33" s="228"/>
      <c r="Q33" s="243"/>
      <c r="R33" s="243"/>
      <c r="S33" s="243"/>
      <c r="T33" s="243"/>
      <c r="U33" s="243"/>
      <c r="V33" s="243"/>
      <c r="W33" s="243"/>
      <c r="X33" s="244"/>
      <c r="Y33" s="237" t="s">
        <v>14</v>
      </c>
      <c r="Z33" s="238"/>
      <c r="AA33" s="239"/>
      <c r="AB33" s="173"/>
      <c r="AC33" s="173"/>
      <c r="AD33" s="173"/>
      <c r="AE33" s="93"/>
      <c r="AF33" s="94"/>
      <c r="AG33" s="94"/>
      <c r="AH33" s="94"/>
      <c r="AI33" s="95"/>
      <c r="AJ33" s="93"/>
      <c r="AK33" s="94"/>
      <c r="AL33" s="94"/>
      <c r="AM33" s="94"/>
      <c r="AN33" s="95"/>
      <c r="AO33" s="93"/>
      <c r="AP33" s="94"/>
      <c r="AQ33" s="94"/>
      <c r="AR33" s="94"/>
      <c r="AS33" s="95"/>
      <c r="AT33" s="203"/>
      <c r="AU33" s="203"/>
      <c r="AV33" s="203"/>
      <c r="AW33" s="203"/>
      <c r="AX33" s="204"/>
    </row>
    <row r="34" spans="1:50" ht="22.5" hidden="1" customHeight="1" x14ac:dyDescent="0.15">
      <c r="A34" s="136"/>
      <c r="B34" s="137"/>
      <c r="C34" s="137"/>
      <c r="D34" s="137"/>
      <c r="E34" s="137"/>
      <c r="F34" s="138"/>
      <c r="G34" s="82"/>
      <c r="H34" s="83"/>
      <c r="I34" s="83"/>
      <c r="J34" s="83"/>
      <c r="K34" s="83"/>
      <c r="L34" s="83"/>
      <c r="M34" s="83"/>
      <c r="N34" s="83"/>
      <c r="O34" s="84"/>
      <c r="P34" s="245"/>
      <c r="Q34" s="245"/>
      <c r="R34" s="245"/>
      <c r="S34" s="245"/>
      <c r="T34" s="245"/>
      <c r="U34" s="245"/>
      <c r="V34" s="245"/>
      <c r="W34" s="245"/>
      <c r="X34" s="246"/>
      <c r="Y34" s="144" t="s">
        <v>65</v>
      </c>
      <c r="Z34" s="89"/>
      <c r="AA34" s="90"/>
      <c r="AB34" s="205"/>
      <c r="AC34" s="205"/>
      <c r="AD34" s="205"/>
      <c r="AE34" s="93"/>
      <c r="AF34" s="94"/>
      <c r="AG34" s="94"/>
      <c r="AH34" s="94"/>
      <c r="AI34" s="95"/>
      <c r="AJ34" s="93"/>
      <c r="AK34" s="94"/>
      <c r="AL34" s="94"/>
      <c r="AM34" s="94"/>
      <c r="AN34" s="95"/>
      <c r="AO34" s="93"/>
      <c r="AP34" s="94"/>
      <c r="AQ34" s="94"/>
      <c r="AR34" s="94"/>
      <c r="AS34" s="95"/>
      <c r="AT34" s="93"/>
      <c r="AU34" s="94"/>
      <c r="AV34" s="94"/>
      <c r="AW34" s="94"/>
      <c r="AX34" s="355"/>
    </row>
    <row r="35" spans="1:50" ht="22.5" hidden="1" customHeight="1" x14ac:dyDescent="0.15">
      <c r="A35" s="139"/>
      <c r="B35" s="140"/>
      <c r="C35" s="140"/>
      <c r="D35" s="140"/>
      <c r="E35" s="140"/>
      <c r="F35" s="141"/>
      <c r="G35" s="85"/>
      <c r="H35" s="86"/>
      <c r="I35" s="86"/>
      <c r="J35" s="86"/>
      <c r="K35" s="86"/>
      <c r="L35" s="86"/>
      <c r="M35" s="86"/>
      <c r="N35" s="86"/>
      <c r="O35" s="87"/>
      <c r="P35" s="247"/>
      <c r="Q35" s="247"/>
      <c r="R35" s="247"/>
      <c r="S35" s="247"/>
      <c r="T35" s="247"/>
      <c r="U35" s="247"/>
      <c r="V35" s="247"/>
      <c r="W35" s="247"/>
      <c r="X35" s="248"/>
      <c r="Y35" s="88" t="s">
        <v>15</v>
      </c>
      <c r="Z35" s="89"/>
      <c r="AA35" s="90"/>
      <c r="AB35" s="92" t="s">
        <v>16</v>
      </c>
      <c r="AC35" s="92"/>
      <c r="AD35" s="92"/>
      <c r="AE35" s="93"/>
      <c r="AF35" s="94"/>
      <c r="AG35" s="94"/>
      <c r="AH35" s="94"/>
      <c r="AI35" s="95"/>
      <c r="AJ35" s="93"/>
      <c r="AK35" s="94"/>
      <c r="AL35" s="94"/>
      <c r="AM35" s="94"/>
      <c r="AN35" s="95"/>
      <c r="AO35" s="93"/>
      <c r="AP35" s="94"/>
      <c r="AQ35" s="94"/>
      <c r="AR35" s="94"/>
      <c r="AS35" s="95"/>
      <c r="AT35" s="200"/>
      <c r="AU35" s="201"/>
      <c r="AV35" s="201"/>
      <c r="AW35" s="201"/>
      <c r="AX35" s="202"/>
    </row>
    <row r="36" spans="1:50" ht="18.75" hidden="1" customHeight="1" x14ac:dyDescent="0.15">
      <c r="A36" s="132" t="s">
        <v>13</v>
      </c>
      <c r="B36" s="133"/>
      <c r="C36" s="133"/>
      <c r="D36" s="133"/>
      <c r="E36" s="133"/>
      <c r="F36" s="134"/>
      <c r="G36" s="170" t="s">
        <v>318</v>
      </c>
      <c r="H36" s="146"/>
      <c r="I36" s="146"/>
      <c r="J36" s="146"/>
      <c r="K36" s="146"/>
      <c r="L36" s="146"/>
      <c r="M36" s="146"/>
      <c r="N36" s="146"/>
      <c r="O36" s="147"/>
      <c r="P36" s="145" t="s">
        <v>83</v>
      </c>
      <c r="Q36" s="146"/>
      <c r="R36" s="146"/>
      <c r="S36" s="146"/>
      <c r="T36" s="146"/>
      <c r="U36" s="146"/>
      <c r="V36" s="146"/>
      <c r="W36" s="146"/>
      <c r="X36" s="147"/>
      <c r="Y36" s="150"/>
      <c r="Z36" s="151"/>
      <c r="AA36" s="152"/>
      <c r="AB36" s="156" t="s">
        <v>12</v>
      </c>
      <c r="AC36" s="157"/>
      <c r="AD36" s="158"/>
      <c r="AE36" s="162" t="s">
        <v>69</v>
      </c>
      <c r="AF36" s="163"/>
      <c r="AG36" s="163"/>
      <c r="AH36" s="163"/>
      <c r="AI36" s="164"/>
      <c r="AJ36" s="162" t="s">
        <v>70</v>
      </c>
      <c r="AK36" s="163"/>
      <c r="AL36" s="163"/>
      <c r="AM36" s="163"/>
      <c r="AN36" s="164"/>
      <c r="AO36" s="162" t="s">
        <v>71</v>
      </c>
      <c r="AP36" s="163"/>
      <c r="AQ36" s="163"/>
      <c r="AR36" s="163"/>
      <c r="AS36" s="164"/>
      <c r="AT36" s="177" t="s">
        <v>302</v>
      </c>
      <c r="AU36" s="178"/>
      <c r="AV36" s="178"/>
      <c r="AW36" s="178"/>
      <c r="AX36" s="179"/>
    </row>
    <row r="37" spans="1:50" ht="18.75" hidden="1" customHeight="1" x14ac:dyDescent="0.15">
      <c r="A37" s="132"/>
      <c r="B37" s="133"/>
      <c r="C37" s="133"/>
      <c r="D37" s="133"/>
      <c r="E37" s="133"/>
      <c r="F37" s="134"/>
      <c r="G37" s="171"/>
      <c r="H37" s="77"/>
      <c r="I37" s="77"/>
      <c r="J37" s="77"/>
      <c r="K37" s="77"/>
      <c r="L37" s="77"/>
      <c r="M37" s="77"/>
      <c r="N37" s="77"/>
      <c r="O37" s="149"/>
      <c r="P37" s="148"/>
      <c r="Q37" s="77"/>
      <c r="R37" s="77"/>
      <c r="S37" s="77"/>
      <c r="T37" s="77"/>
      <c r="U37" s="77"/>
      <c r="V37" s="77"/>
      <c r="W37" s="77"/>
      <c r="X37" s="149"/>
      <c r="Y37" s="153"/>
      <c r="Z37" s="154"/>
      <c r="AA37" s="155"/>
      <c r="AB37" s="159"/>
      <c r="AC37" s="160"/>
      <c r="AD37" s="161"/>
      <c r="AE37" s="165"/>
      <c r="AF37" s="166"/>
      <c r="AG37" s="166"/>
      <c r="AH37" s="166"/>
      <c r="AI37" s="167"/>
      <c r="AJ37" s="165"/>
      <c r="AK37" s="166"/>
      <c r="AL37" s="166"/>
      <c r="AM37" s="166"/>
      <c r="AN37" s="167"/>
      <c r="AO37" s="165"/>
      <c r="AP37" s="166"/>
      <c r="AQ37" s="166"/>
      <c r="AR37" s="166"/>
      <c r="AS37" s="167"/>
      <c r="AT37" s="58"/>
      <c r="AU37" s="76"/>
      <c r="AV37" s="76"/>
      <c r="AW37" s="77" t="s">
        <v>354</v>
      </c>
      <c r="AX37" s="78"/>
    </row>
    <row r="38" spans="1:50" ht="22.5" hidden="1" customHeight="1" x14ac:dyDescent="0.15">
      <c r="A38" s="135"/>
      <c r="B38" s="133"/>
      <c r="C38" s="133"/>
      <c r="D38" s="133"/>
      <c r="E38" s="133"/>
      <c r="F38" s="134"/>
      <c r="G38" s="242"/>
      <c r="H38" s="80"/>
      <c r="I38" s="80"/>
      <c r="J38" s="80"/>
      <c r="K38" s="80"/>
      <c r="L38" s="80"/>
      <c r="M38" s="80"/>
      <c r="N38" s="80"/>
      <c r="O38" s="81"/>
      <c r="P38" s="243"/>
      <c r="Q38" s="243"/>
      <c r="R38" s="243"/>
      <c r="S38" s="243"/>
      <c r="T38" s="243"/>
      <c r="U38" s="243"/>
      <c r="V38" s="243"/>
      <c r="W38" s="243"/>
      <c r="X38" s="244"/>
      <c r="Y38" s="237" t="s">
        <v>14</v>
      </c>
      <c r="Z38" s="238"/>
      <c r="AA38" s="239"/>
      <c r="AB38" s="173"/>
      <c r="AC38" s="173"/>
      <c r="AD38" s="173"/>
      <c r="AE38" s="93"/>
      <c r="AF38" s="94"/>
      <c r="AG38" s="94"/>
      <c r="AH38" s="94"/>
      <c r="AI38" s="95"/>
      <c r="AJ38" s="93"/>
      <c r="AK38" s="94"/>
      <c r="AL38" s="94"/>
      <c r="AM38" s="94"/>
      <c r="AN38" s="95"/>
      <c r="AO38" s="93"/>
      <c r="AP38" s="94"/>
      <c r="AQ38" s="94"/>
      <c r="AR38" s="94"/>
      <c r="AS38" s="95"/>
      <c r="AT38" s="203"/>
      <c r="AU38" s="203"/>
      <c r="AV38" s="203"/>
      <c r="AW38" s="203"/>
      <c r="AX38" s="204"/>
    </row>
    <row r="39" spans="1:50" ht="22.5" hidden="1" customHeight="1" x14ac:dyDescent="0.15">
      <c r="A39" s="136"/>
      <c r="B39" s="137"/>
      <c r="C39" s="137"/>
      <c r="D39" s="137"/>
      <c r="E39" s="137"/>
      <c r="F39" s="138"/>
      <c r="G39" s="82"/>
      <c r="H39" s="83"/>
      <c r="I39" s="83"/>
      <c r="J39" s="83"/>
      <c r="K39" s="83"/>
      <c r="L39" s="83"/>
      <c r="M39" s="83"/>
      <c r="N39" s="83"/>
      <c r="O39" s="84"/>
      <c r="P39" s="245"/>
      <c r="Q39" s="245"/>
      <c r="R39" s="245"/>
      <c r="S39" s="245"/>
      <c r="T39" s="245"/>
      <c r="U39" s="245"/>
      <c r="V39" s="245"/>
      <c r="W39" s="245"/>
      <c r="X39" s="246"/>
      <c r="Y39" s="144" t="s">
        <v>65</v>
      </c>
      <c r="Z39" s="89"/>
      <c r="AA39" s="90"/>
      <c r="AB39" s="205"/>
      <c r="AC39" s="205"/>
      <c r="AD39" s="205"/>
      <c r="AE39" s="93"/>
      <c r="AF39" s="94"/>
      <c r="AG39" s="94"/>
      <c r="AH39" s="94"/>
      <c r="AI39" s="95"/>
      <c r="AJ39" s="93"/>
      <c r="AK39" s="94"/>
      <c r="AL39" s="94"/>
      <c r="AM39" s="94"/>
      <c r="AN39" s="95"/>
      <c r="AO39" s="93"/>
      <c r="AP39" s="94"/>
      <c r="AQ39" s="94"/>
      <c r="AR39" s="94"/>
      <c r="AS39" s="95"/>
      <c r="AT39" s="93"/>
      <c r="AU39" s="94"/>
      <c r="AV39" s="94"/>
      <c r="AW39" s="94"/>
      <c r="AX39" s="355"/>
    </row>
    <row r="40" spans="1:50" ht="22.5" hidden="1" customHeight="1" x14ac:dyDescent="0.15">
      <c r="A40" s="139"/>
      <c r="B40" s="140"/>
      <c r="C40" s="140"/>
      <c r="D40" s="140"/>
      <c r="E40" s="140"/>
      <c r="F40" s="141"/>
      <c r="G40" s="85"/>
      <c r="H40" s="86"/>
      <c r="I40" s="86"/>
      <c r="J40" s="86"/>
      <c r="K40" s="86"/>
      <c r="L40" s="86"/>
      <c r="M40" s="86"/>
      <c r="N40" s="86"/>
      <c r="O40" s="87"/>
      <c r="P40" s="247"/>
      <c r="Q40" s="247"/>
      <c r="R40" s="247"/>
      <c r="S40" s="247"/>
      <c r="T40" s="247"/>
      <c r="U40" s="247"/>
      <c r="V40" s="247"/>
      <c r="W40" s="247"/>
      <c r="X40" s="248"/>
      <c r="Y40" s="88" t="s">
        <v>15</v>
      </c>
      <c r="Z40" s="89"/>
      <c r="AA40" s="90"/>
      <c r="AB40" s="92" t="s">
        <v>16</v>
      </c>
      <c r="AC40" s="92"/>
      <c r="AD40" s="92"/>
      <c r="AE40" s="93"/>
      <c r="AF40" s="94"/>
      <c r="AG40" s="94"/>
      <c r="AH40" s="94"/>
      <c r="AI40" s="95"/>
      <c r="AJ40" s="93"/>
      <c r="AK40" s="94"/>
      <c r="AL40" s="94"/>
      <c r="AM40" s="94"/>
      <c r="AN40" s="95"/>
      <c r="AO40" s="93"/>
      <c r="AP40" s="94"/>
      <c r="AQ40" s="94"/>
      <c r="AR40" s="94"/>
      <c r="AS40" s="95"/>
      <c r="AT40" s="200"/>
      <c r="AU40" s="201"/>
      <c r="AV40" s="201"/>
      <c r="AW40" s="201"/>
      <c r="AX40" s="202"/>
    </row>
    <row r="41" spans="1:50" ht="18.75" hidden="1" customHeight="1" x14ac:dyDescent="0.15">
      <c r="A41" s="132" t="s">
        <v>13</v>
      </c>
      <c r="B41" s="133"/>
      <c r="C41" s="133"/>
      <c r="D41" s="133"/>
      <c r="E41" s="133"/>
      <c r="F41" s="134"/>
      <c r="G41" s="170" t="s">
        <v>318</v>
      </c>
      <c r="H41" s="146"/>
      <c r="I41" s="146"/>
      <c r="J41" s="146"/>
      <c r="K41" s="146"/>
      <c r="L41" s="146"/>
      <c r="M41" s="146"/>
      <c r="N41" s="146"/>
      <c r="O41" s="147"/>
      <c r="P41" s="145" t="s">
        <v>83</v>
      </c>
      <c r="Q41" s="146"/>
      <c r="R41" s="146"/>
      <c r="S41" s="146"/>
      <c r="T41" s="146"/>
      <c r="U41" s="146"/>
      <c r="V41" s="146"/>
      <c r="W41" s="146"/>
      <c r="X41" s="147"/>
      <c r="Y41" s="150"/>
      <c r="Z41" s="151"/>
      <c r="AA41" s="152"/>
      <c r="AB41" s="156" t="s">
        <v>12</v>
      </c>
      <c r="AC41" s="157"/>
      <c r="AD41" s="158"/>
      <c r="AE41" s="162" t="s">
        <v>69</v>
      </c>
      <c r="AF41" s="163"/>
      <c r="AG41" s="163"/>
      <c r="AH41" s="163"/>
      <c r="AI41" s="164"/>
      <c r="AJ41" s="162" t="s">
        <v>70</v>
      </c>
      <c r="AK41" s="163"/>
      <c r="AL41" s="163"/>
      <c r="AM41" s="163"/>
      <c r="AN41" s="164"/>
      <c r="AO41" s="162" t="s">
        <v>71</v>
      </c>
      <c r="AP41" s="163"/>
      <c r="AQ41" s="163"/>
      <c r="AR41" s="163"/>
      <c r="AS41" s="164"/>
      <c r="AT41" s="177" t="s">
        <v>302</v>
      </c>
      <c r="AU41" s="178"/>
      <c r="AV41" s="178"/>
      <c r="AW41" s="178"/>
      <c r="AX41" s="179"/>
    </row>
    <row r="42" spans="1:50" ht="18.75" hidden="1" customHeight="1" x14ac:dyDescent="0.15">
      <c r="A42" s="132"/>
      <c r="B42" s="133"/>
      <c r="C42" s="133"/>
      <c r="D42" s="133"/>
      <c r="E42" s="133"/>
      <c r="F42" s="134"/>
      <c r="G42" s="171"/>
      <c r="H42" s="77"/>
      <c r="I42" s="77"/>
      <c r="J42" s="77"/>
      <c r="K42" s="77"/>
      <c r="L42" s="77"/>
      <c r="M42" s="77"/>
      <c r="N42" s="77"/>
      <c r="O42" s="149"/>
      <c r="P42" s="148"/>
      <c r="Q42" s="77"/>
      <c r="R42" s="77"/>
      <c r="S42" s="77"/>
      <c r="T42" s="77"/>
      <c r="U42" s="77"/>
      <c r="V42" s="77"/>
      <c r="W42" s="77"/>
      <c r="X42" s="149"/>
      <c r="Y42" s="153"/>
      <c r="Z42" s="154"/>
      <c r="AA42" s="155"/>
      <c r="AB42" s="159"/>
      <c r="AC42" s="160"/>
      <c r="AD42" s="161"/>
      <c r="AE42" s="165"/>
      <c r="AF42" s="166"/>
      <c r="AG42" s="166"/>
      <c r="AH42" s="166"/>
      <c r="AI42" s="167"/>
      <c r="AJ42" s="165"/>
      <c r="AK42" s="166"/>
      <c r="AL42" s="166"/>
      <c r="AM42" s="166"/>
      <c r="AN42" s="167"/>
      <c r="AO42" s="165"/>
      <c r="AP42" s="166"/>
      <c r="AQ42" s="166"/>
      <c r="AR42" s="166"/>
      <c r="AS42" s="167"/>
      <c r="AT42" s="58"/>
      <c r="AU42" s="76"/>
      <c r="AV42" s="76"/>
      <c r="AW42" s="77" t="s">
        <v>354</v>
      </c>
      <c r="AX42" s="78"/>
    </row>
    <row r="43" spans="1:50" ht="22.5" hidden="1" customHeight="1" x14ac:dyDescent="0.15">
      <c r="A43" s="135"/>
      <c r="B43" s="133"/>
      <c r="C43" s="133"/>
      <c r="D43" s="133"/>
      <c r="E43" s="133"/>
      <c r="F43" s="134"/>
      <c r="G43" s="242"/>
      <c r="H43" s="80"/>
      <c r="I43" s="80"/>
      <c r="J43" s="80"/>
      <c r="K43" s="80"/>
      <c r="L43" s="80"/>
      <c r="M43" s="80"/>
      <c r="N43" s="80"/>
      <c r="O43" s="81"/>
      <c r="P43" s="243"/>
      <c r="Q43" s="243"/>
      <c r="R43" s="243"/>
      <c r="S43" s="243"/>
      <c r="T43" s="243"/>
      <c r="U43" s="243"/>
      <c r="V43" s="243"/>
      <c r="W43" s="243"/>
      <c r="X43" s="244"/>
      <c r="Y43" s="237" t="s">
        <v>14</v>
      </c>
      <c r="Z43" s="238"/>
      <c r="AA43" s="239"/>
      <c r="AB43" s="173"/>
      <c r="AC43" s="173"/>
      <c r="AD43" s="173"/>
      <c r="AE43" s="93"/>
      <c r="AF43" s="94"/>
      <c r="AG43" s="94"/>
      <c r="AH43" s="94"/>
      <c r="AI43" s="95"/>
      <c r="AJ43" s="93"/>
      <c r="AK43" s="94"/>
      <c r="AL43" s="94"/>
      <c r="AM43" s="94"/>
      <c r="AN43" s="95"/>
      <c r="AO43" s="93"/>
      <c r="AP43" s="94"/>
      <c r="AQ43" s="94"/>
      <c r="AR43" s="94"/>
      <c r="AS43" s="95"/>
      <c r="AT43" s="203"/>
      <c r="AU43" s="203"/>
      <c r="AV43" s="203"/>
      <c r="AW43" s="203"/>
      <c r="AX43" s="204"/>
    </row>
    <row r="44" spans="1:50" ht="22.5" hidden="1" customHeight="1" x14ac:dyDescent="0.15">
      <c r="A44" s="136"/>
      <c r="B44" s="137"/>
      <c r="C44" s="137"/>
      <c r="D44" s="137"/>
      <c r="E44" s="137"/>
      <c r="F44" s="138"/>
      <c r="G44" s="82"/>
      <c r="H44" s="83"/>
      <c r="I44" s="83"/>
      <c r="J44" s="83"/>
      <c r="K44" s="83"/>
      <c r="L44" s="83"/>
      <c r="M44" s="83"/>
      <c r="N44" s="83"/>
      <c r="O44" s="84"/>
      <c r="P44" s="245"/>
      <c r="Q44" s="245"/>
      <c r="R44" s="245"/>
      <c r="S44" s="245"/>
      <c r="T44" s="245"/>
      <c r="U44" s="245"/>
      <c r="V44" s="245"/>
      <c r="W44" s="245"/>
      <c r="X44" s="246"/>
      <c r="Y44" s="144" t="s">
        <v>65</v>
      </c>
      <c r="Z44" s="89"/>
      <c r="AA44" s="90"/>
      <c r="AB44" s="205"/>
      <c r="AC44" s="205"/>
      <c r="AD44" s="205"/>
      <c r="AE44" s="93"/>
      <c r="AF44" s="94"/>
      <c r="AG44" s="94"/>
      <c r="AH44" s="94"/>
      <c r="AI44" s="95"/>
      <c r="AJ44" s="93"/>
      <c r="AK44" s="94"/>
      <c r="AL44" s="94"/>
      <c r="AM44" s="94"/>
      <c r="AN44" s="95"/>
      <c r="AO44" s="93"/>
      <c r="AP44" s="94"/>
      <c r="AQ44" s="94"/>
      <c r="AR44" s="94"/>
      <c r="AS44" s="95"/>
      <c r="AT44" s="93"/>
      <c r="AU44" s="94"/>
      <c r="AV44" s="94"/>
      <c r="AW44" s="94"/>
      <c r="AX44" s="355"/>
    </row>
    <row r="45" spans="1:50" ht="22.5" hidden="1" customHeight="1" x14ac:dyDescent="0.15">
      <c r="A45" s="136"/>
      <c r="B45" s="137"/>
      <c r="C45" s="137"/>
      <c r="D45" s="137"/>
      <c r="E45" s="137"/>
      <c r="F45" s="138"/>
      <c r="G45" s="82"/>
      <c r="H45" s="83"/>
      <c r="I45" s="83"/>
      <c r="J45" s="83"/>
      <c r="K45" s="83"/>
      <c r="L45" s="83"/>
      <c r="M45" s="83"/>
      <c r="N45" s="83"/>
      <c r="O45" s="84"/>
      <c r="P45" s="245"/>
      <c r="Q45" s="245"/>
      <c r="R45" s="245"/>
      <c r="S45" s="245"/>
      <c r="T45" s="245"/>
      <c r="U45" s="245"/>
      <c r="V45" s="245"/>
      <c r="W45" s="245"/>
      <c r="X45" s="246"/>
      <c r="Y45" s="156" t="s">
        <v>15</v>
      </c>
      <c r="Z45" s="157"/>
      <c r="AA45" s="158"/>
      <c r="AB45" s="92" t="s">
        <v>16</v>
      </c>
      <c r="AC45" s="92"/>
      <c r="AD45" s="92"/>
      <c r="AE45" s="93"/>
      <c r="AF45" s="94"/>
      <c r="AG45" s="94"/>
      <c r="AH45" s="94"/>
      <c r="AI45" s="95"/>
      <c r="AJ45" s="93"/>
      <c r="AK45" s="94"/>
      <c r="AL45" s="94"/>
      <c r="AM45" s="94"/>
      <c r="AN45" s="95"/>
      <c r="AO45" s="93"/>
      <c r="AP45" s="94"/>
      <c r="AQ45" s="94"/>
      <c r="AR45" s="94"/>
      <c r="AS45" s="95"/>
      <c r="AT45" s="200"/>
      <c r="AU45" s="201"/>
      <c r="AV45" s="201"/>
      <c r="AW45" s="201"/>
      <c r="AX45" s="202"/>
    </row>
    <row r="46" spans="1:50" ht="22.5" hidden="1" customHeight="1" x14ac:dyDescent="0.15">
      <c r="A46" s="102" t="s">
        <v>321</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30"/>
      <c r="AP46" s="30"/>
      <c r="AQ46" s="30"/>
      <c r="AR46" s="30"/>
      <c r="AS46" s="30"/>
      <c r="AT46" s="30"/>
      <c r="AU46" s="30"/>
      <c r="AV46" s="30"/>
      <c r="AW46" s="30"/>
      <c r="AX46" s="32"/>
    </row>
    <row r="47" spans="1:50" ht="18.75" hidden="1" customHeight="1" x14ac:dyDescent="0.15">
      <c r="A47" s="665" t="s">
        <v>319</v>
      </c>
      <c r="B47" s="104" t="s">
        <v>316</v>
      </c>
      <c r="C47" s="105"/>
      <c r="D47" s="105"/>
      <c r="E47" s="105"/>
      <c r="F47" s="106"/>
      <c r="G47" s="168" t="s">
        <v>310</v>
      </c>
      <c r="H47" s="168"/>
      <c r="I47" s="168"/>
      <c r="J47" s="168"/>
      <c r="K47" s="168"/>
      <c r="L47" s="168"/>
      <c r="M47" s="168"/>
      <c r="N47" s="168"/>
      <c r="O47" s="168"/>
      <c r="P47" s="168"/>
      <c r="Q47" s="168"/>
      <c r="R47" s="168"/>
      <c r="S47" s="168"/>
      <c r="T47" s="168"/>
      <c r="U47" s="168"/>
      <c r="V47" s="168"/>
      <c r="W47" s="168"/>
      <c r="X47" s="168"/>
      <c r="Y47" s="168"/>
      <c r="Z47" s="168"/>
      <c r="AA47" s="169"/>
      <c r="AB47" s="317" t="s">
        <v>309</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18"/>
    </row>
    <row r="48" spans="1:50" ht="18.75" hidden="1" customHeight="1" x14ac:dyDescent="0.15">
      <c r="A48" s="665"/>
      <c r="B48" s="104"/>
      <c r="C48" s="105"/>
      <c r="D48" s="105"/>
      <c r="E48" s="105"/>
      <c r="F48" s="106"/>
      <c r="G48" s="77"/>
      <c r="H48" s="77"/>
      <c r="I48" s="77"/>
      <c r="J48" s="77"/>
      <c r="K48" s="77"/>
      <c r="L48" s="77"/>
      <c r="M48" s="77"/>
      <c r="N48" s="77"/>
      <c r="O48" s="77"/>
      <c r="P48" s="77"/>
      <c r="Q48" s="77"/>
      <c r="R48" s="77"/>
      <c r="S48" s="77"/>
      <c r="T48" s="77"/>
      <c r="U48" s="77"/>
      <c r="V48" s="77"/>
      <c r="W48" s="77"/>
      <c r="X48" s="77"/>
      <c r="Y48" s="77"/>
      <c r="Z48" s="77"/>
      <c r="AA48" s="149"/>
      <c r="AB48" s="148"/>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22.5" hidden="1" customHeight="1" x14ac:dyDescent="0.15">
      <c r="A49" s="665"/>
      <c r="B49" s="104"/>
      <c r="C49" s="105"/>
      <c r="D49" s="105"/>
      <c r="E49" s="105"/>
      <c r="F49" s="106"/>
      <c r="G49" s="309"/>
      <c r="H49" s="309"/>
      <c r="I49" s="309"/>
      <c r="J49" s="309"/>
      <c r="K49" s="309"/>
      <c r="L49" s="309"/>
      <c r="M49" s="309"/>
      <c r="N49" s="309"/>
      <c r="O49" s="309"/>
      <c r="P49" s="309"/>
      <c r="Q49" s="309"/>
      <c r="R49" s="309"/>
      <c r="S49" s="309"/>
      <c r="T49" s="309"/>
      <c r="U49" s="309"/>
      <c r="V49" s="309"/>
      <c r="W49" s="309"/>
      <c r="X49" s="309"/>
      <c r="Y49" s="309"/>
      <c r="Z49" s="309"/>
      <c r="AA49" s="627"/>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5"/>
      <c r="B50" s="104"/>
      <c r="C50" s="105"/>
      <c r="D50" s="105"/>
      <c r="E50" s="105"/>
      <c r="F50" s="106"/>
      <c r="G50" s="312"/>
      <c r="H50" s="312"/>
      <c r="I50" s="312"/>
      <c r="J50" s="312"/>
      <c r="K50" s="312"/>
      <c r="L50" s="312"/>
      <c r="M50" s="312"/>
      <c r="N50" s="312"/>
      <c r="O50" s="312"/>
      <c r="P50" s="312"/>
      <c r="Q50" s="312"/>
      <c r="R50" s="312"/>
      <c r="S50" s="312"/>
      <c r="T50" s="312"/>
      <c r="U50" s="312"/>
      <c r="V50" s="312"/>
      <c r="W50" s="312"/>
      <c r="X50" s="312"/>
      <c r="Y50" s="312"/>
      <c r="Z50" s="312"/>
      <c r="AA50" s="628"/>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5"/>
      <c r="B51" s="107"/>
      <c r="C51" s="108"/>
      <c r="D51" s="108"/>
      <c r="E51" s="108"/>
      <c r="F51" s="109"/>
      <c r="G51" s="315"/>
      <c r="H51" s="315"/>
      <c r="I51" s="315"/>
      <c r="J51" s="315"/>
      <c r="K51" s="315"/>
      <c r="L51" s="315"/>
      <c r="M51" s="315"/>
      <c r="N51" s="315"/>
      <c r="O51" s="315"/>
      <c r="P51" s="315"/>
      <c r="Q51" s="315"/>
      <c r="R51" s="315"/>
      <c r="S51" s="315"/>
      <c r="T51" s="315"/>
      <c r="U51" s="315"/>
      <c r="V51" s="315"/>
      <c r="W51" s="315"/>
      <c r="X51" s="315"/>
      <c r="Y51" s="315"/>
      <c r="Z51" s="315"/>
      <c r="AA51" s="629"/>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5"/>
      <c r="B52" s="105" t="s">
        <v>317</v>
      </c>
      <c r="C52" s="105"/>
      <c r="D52" s="105"/>
      <c r="E52" s="105"/>
      <c r="F52" s="106"/>
      <c r="G52" s="170" t="s">
        <v>85</v>
      </c>
      <c r="H52" s="146"/>
      <c r="I52" s="146"/>
      <c r="J52" s="146"/>
      <c r="K52" s="146"/>
      <c r="L52" s="146"/>
      <c r="M52" s="146"/>
      <c r="N52" s="146"/>
      <c r="O52" s="147"/>
      <c r="P52" s="145" t="s">
        <v>89</v>
      </c>
      <c r="Q52" s="146"/>
      <c r="R52" s="146"/>
      <c r="S52" s="146"/>
      <c r="T52" s="146"/>
      <c r="U52" s="146"/>
      <c r="V52" s="146"/>
      <c r="W52" s="146"/>
      <c r="X52" s="147"/>
      <c r="Y52" s="216"/>
      <c r="Z52" s="217"/>
      <c r="AA52" s="218"/>
      <c r="AB52" s="222" t="s">
        <v>12</v>
      </c>
      <c r="AC52" s="223"/>
      <c r="AD52" s="224"/>
      <c r="AE52" s="145" t="s">
        <v>69</v>
      </c>
      <c r="AF52" s="146"/>
      <c r="AG52" s="146"/>
      <c r="AH52" s="146"/>
      <c r="AI52" s="147"/>
      <c r="AJ52" s="145" t="s">
        <v>70</v>
      </c>
      <c r="AK52" s="146"/>
      <c r="AL52" s="146"/>
      <c r="AM52" s="146"/>
      <c r="AN52" s="147"/>
      <c r="AO52" s="145" t="s">
        <v>71</v>
      </c>
      <c r="AP52" s="146"/>
      <c r="AQ52" s="146"/>
      <c r="AR52" s="146"/>
      <c r="AS52" s="147"/>
      <c r="AT52" s="177" t="s">
        <v>302</v>
      </c>
      <c r="AU52" s="178"/>
      <c r="AV52" s="178"/>
      <c r="AW52" s="178"/>
      <c r="AX52" s="179"/>
    </row>
    <row r="53" spans="1:50" ht="18.75" hidden="1" customHeight="1" x14ac:dyDescent="0.15">
      <c r="A53" s="665"/>
      <c r="B53" s="105"/>
      <c r="C53" s="105"/>
      <c r="D53" s="105"/>
      <c r="E53" s="105"/>
      <c r="F53" s="106"/>
      <c r="G53" s="171"/>
      <c r="H53" s="77"/>
      <c r="I53" s="77"/>
      <c r="J53" s="77"/>
      <c r="K53" s="77"/>
      <c r="L53" s="77"/>
      <c r="M53" s="77"/>
      <c r="N53" s="77"/>
      <c r="O53" s="149"/>
      <c r="P53" s="148"/>
      <c r="Q53" s="77"/>
      <c r="R53" s="77"/>
      <c r="S53" s="77"/>
      <c r="T53" s="77"/>
      <c r="U53" s="77"/>
      <c r="V53" s="77"/>
      <c r="W53" s="77"/>
      <c r="X53" s="149"/>
      <c r="Y53" s="219"/>
      <c r="Z53" s="220"/>
      <c r="AA53" s="221"/>
      <c r="AB53" s="225"/>
      <c r="AC53" s="226"/>
      <c r="AD53" s="227"/>
      <c r="AE53" s="148"/>
      <c r="AF53" s="77"/>
      <c r="AG53" s="77"/>
      <c r="AH53" s="77"/>
      <c r="AI53" s="149"/>
      <c r="AJ53" s="148"/>
      <c r="AK53" s="77"/>
      <c r="AL53" s="77"/>
      <c r="AM53" s="77"/>
      <c r="AN53" s="149"/>
      <c r="AO53" s="148"/>
      <c r="AP53" s="77"/>
      <c r="AQ53" s="77"/>
      <c r="AR53" s="77"/>
      <c r="AS53" s="149"/>
      <c r="AT53" s="58"/>
      <c r="AU53" s="76"/>
      <c r="AV53" s="76"/>
      <c r="AW53" s="77" t="s">
        <v>354</v>
      </c>
      <c r="AX53" s="78"/>
    </row>
    <row r="54" spans="1:50" ht="22.5" hidden="1" customHeight="1" x14ac:dyDescent="0.15">
      <c r="A54" s="665"/>
      <c r="B54" s="105"/>
      <c r="C54" s="105"/>
      <c r="D54" s="105"/>
      <c r="E54" s="105"/>
      <c r="F54" s="106"/>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3"/>
      <c r="AF54" s="94"/>
      <c r="AG54" s="94"/>
      <c r="AH54" s="94"/>
      <c r="AI54" s="95"/>
      <c r="AJ54" s="93"/>
      <c r="AK54" s="94"/>
      <c r="AL54" s="94"/>
      <c r="AM54" s="94"/>
      <c r="AN54" s="95"/>
      <c r="AO54" s="93"/>
      <c r="AP54" s="94"/>
      <c r="AQ54" s="94"/>
      <c r="AR54" s="94"/>
      <c r="AS54" s="95"/>
      <c r="AT54" s="203"/>
      <c r="AU54" s="203"/>
      <c r="AV54" s="203"/>
      <c r="AW54" s="203"/>
      <c r="AX54" s="204"/>
    </row>
    <row r="55" spans="1:50" ht="22.5" hidden="1" customHeight="1" x14ac:dyDescent="0.15">
      <c r="A55" s="665"/>
      <c r="B55" s="105"/>
      <c r="C55" s="105"/>
      <c r="D55" s="105"/>
      <c r="E55" s="105"/>
      <c r="F55" s="106"/>
      <c r="G55" s="616"/>
      <c r="H55" s="245"/>
      <c r="I55" s="245"/>
      <c r="J55" s="245"/>
      <c r="K55" s="245"/>
      <c r="L55" s="245"/>
      <c r="M55" s="245"/>
      <c r="N55" s="245"/>
      <c r="O55" s="246"/>
      <c r="P55" s="231"/>
      <c r="Q55" s="231"/>
      <c r="R55" s="231"/>
      <c r="S55" s="231"/>
      <c r="T55" s="231"/>
      <c r="U55" s="231"/>
      <c r="V55" s="231"/>
      <c r="W55" s="231"/>
      <c r="X55" s="232"/>
      <c r="Y55" s="99" t="s">
        <v>65</v>
      </c>
      <c r="Z55" s="100"/>
      <c r="AA55" s="101"/>
      <c r="AB55" s="235"/>
      <c r="AC55" s="236"/>
      <c r="AD55" s="236"/>
      <c r="AE55" s="93"/>
      <c r="AF55" s="94"/>
      <c r="AG55" s="94"/>
      <c r="AH55" s="94"/>
      <c r="AI55" s="95"/>
      <c r="AJ55" s="93"/>
      <c r="AK55" s="94"/>
      <c r="AL55" s="94"/>
      <c r="AM55" s="94"/>
      <c r="AN55" s="95"/>
      <c r="AO55" s="93"/>
      <c r="AP55" s="94"/>
      <c r="AQ55" s="94"/>
      <c r="AR55" s="94"/>
      <c r="AS55" s="95"/>
      <c r="AT55" s="93"/>
      <c r="AU55" s="94"/>
      <c r="AV55" s="94"/>
      <c r="AW55" s="94"/>
      <c r="AX55" s="355"/>
    </row>
    <row r="56" spans="1:50" ht="22.5" hidden="1" customHeight="1" x14ac:dyDescent="0.15">
      <c r="A56" s="665"/>
      <c r="B56" s="108"/>
      <c r="C56" s="108"/>
      <c r="D56" s="108"/>
      <c r="E56" s="108"/>
      <c r="F56" s="109"/>
      <c r="G56" s="617"/>
      <c r="H56" s="247"/>
      <c r="I56" s="247"/>
      <c r="J56" s="247"/>
      <c r="K56" s="247"/>
      <c r="L56" s="247"/>
      <c r="M56" s="247"/>
      <c r="N56" s="247"/>
      <c r="O56" s="248"/>
      <c r="P56" s="233"/>
      <c r="Q56" s="233"/>
      <c r="R56" s="233"/>
      <c r="S56" s="233"/>
      <c r="T56" s="233"/>
      <c r="U56" s="233"/>
      <c r="V56" s="233"/>
      <c r="W56" s="233"/>
      <c r="X56" s="234"/>
      <c r="Y56" s="142" t="s">
        <v>15</v>
      </c>
      <c r="Z56" s="100"/>
      <c r="AA56" s="101"/>
      <c r="AB56" s="143" t="s">
        <v>16</v>
      </c>
      <c r="AC56" s="143"/>
      <c r="AD56" s="143"/>
      <c r="AE56" s="93"/>
      <c r="AF56" s="94"/>
      <c r="AG56" s="94"/>
      <c r="AH56" s="94"/>
      <c r="AI56" s="95"/>
      <c r="AJ56" s="93"/>
      <c r="AK56" s="94"/>
      <c r="AL56" s="94"/>
      <c r="AM56" s="94"/>
      <c r="AN56" s="95"/>
      <c r="AO56" s="93"/>
      <c r="AP56" s="94"/>
      <c r="AQ56" s="94"/>
      <c r="AR56" s="94"/>
      <c r="AS56" s="95"/>
      <c r="AT56" s="200"/>
      <c r="AU56" s="201"/>
      <c r="AV56" s="201"/>
      <c r="AW56" s="201"/>
      <c r="AX56" s="202"/>
    </row>
    <row r="57" spans="1:50" ht="18.75" hidden="1" customHeight="1" x14ac:dyDescent="0.15">
      <c r="A57" s="665"/>
      <c r="B57" s="105" t="s">
        <v>317</v>
      </c>
      <c r="C57" s="105"/>
      <c r="D57" s="105"/>
      <c r="E57" s="105"/>
      <c r="F57" s="106"/>
      <c r="G57" s="170" t="s">
        <v>85</v>
      </c>
      <c r="H57" s="146"/>
      <c r="I57" s="146"/>
      <c r="J57" s="146"/>
      <c r="K57" s="146"/>
      <c r="L57" s="146"/>
      <c r="M57" s="146"/>
      <c r="N57" s="146"/>
      <c r="O57" s="147"/>
      <c r="P57" s="145" t="s">
        <v>89</v>
      </c>
      <c r="Q57" s="146"/>
      <c r="R57" s="146"/>
      <c r="S57" s="146"/>
      <c r="T57" s="146"/>
      <c r="U57" s="146"/>
      <c r="V57" s="146"/>
      <c r="W57" s="146"/>
      <c r="X57" s="147"/>
      <c r="Y57" s="216"/>
      <c r="Z57" s="217"/>
      <c r="AA57" s="218"/>
      <c r="AB57" s="222" t="s">
        <v>12</v>
      </c>
      <c r="AC57" s="223"/>
      <c r="AD57" s="224"/>
      <c r="AE57" s="145" t="s">
        <v>69</v>
      </c>
      <c r="AF57" s="146"/>
      <c r="AG57" s="146"/>
      <c r="AH57" s="146"/>
      <c r="AI57" s="147"/>
      <c r="AJ57" s="145" t="s">
        <v>70</v>
      </c>
      <c r="AK57" s="146"/>
      <c r="AL57" s="146"/>
      <c r="AM57" s="146"/>
      <c r="AN57" s="147"/>
      <c r="AO57" s="145" t="s">
        <v>71</v>
      </c>
      <c r="AP57" s="146"/>
      <c r="AQ57" s="146"/>
      <c r="AR57" s="146"/>
      <c r="AS57" s="147"/>
      <c r="AT57" s="177" t="s">
        <v>302</v>
      </c>
      <c r="AU57" s="178"/>
      <c r="AV57" s="178"/>
      <c r="AW57" s="178"/>
      <c r="AX57" s="179"/>
    </row>
    <row r="58" spans="1:50" ht="18.75" hidden="1" customHeight="1" x14ac:dyDescent="0.15">
      <c r="A58" s="665"/>
      <c r="B58" s="105"/>
      <c r="C58" s="105"/>
      <c r="D58" s="105"/>
      <c r="E58" s="105"/>
      <c r="F58" s="106"/>
      <c r="G58" s="171"/>
      <c r="H58" s="77"/>
      <c r="I58" s="77"/>
      <c r="J58" s="77"/>
      <c r="K58" s="77"/>
      <c r="L58" s="77"/>
      <c r="M58" s="77"/>
      <c r="N58" s="77"/>
      <c r="O58" s="149"/>
      <c r="P58" s="148"/>
      <c r="Q58" s="77"/>
      <c r="R58" s="77"/>
      <c r="S58" s="77"/>
      <c r="T58" s="77"/>
      <c r="U58" s="77"/>
      <c r="V58" s="77"/>
      <c r="W58" s="77"/>
      <c r="X58" s="149"/>
      <c r="Y58" s="219"/>
      <c r="Z58" s="220"/>
      <c r="AA58" s="221"/>
      <c r="AB58" s="225"/>
      <c r="AC58" s="226"/>
      <c r="AD58" s="227"/>
      <c r="AE58" s="148"/>
      <c r="AF58" s="77"/>
      <c r="AG58" s="77"/>
      <c r="AH58" s="77"/>
      <c r="AI58" s="149"/>
      <c r="AJ58" s="148"/>
      <c r="AK58" s="77"/>
      <c r="AL58" s="77"/>
      <c r="AM58" s="77"/>
      <c r="AN58" s="149"/>
      <c r="AO58" s="148"/>
      <c r="AP58" s="77"/>
      <c r="AQ58" s="77"/>
      <c r="AR58" s="77"/>
      <c r="AS58" s="149"/>
      <c r="AT58" s="58"/>
      <c r="AU58" s="76"/>
      <c r="AV58" s="76"/>
      <c r="AW58" s="77" t="s">
        <v>354</v>
      </c>
      <c r="AX58" s="78"/>
    </row>
    <row r="59" spans="1:50" ht="22.5" hidden="1" customHeight="1" x14ac:dyDescent="0.15">
      <c r="A59" s="665"/>
      <c r="B59" s="105"/>
      <c r="C59" s="105"/>
      <c r="D59" s="105"/>
      <c r="E59" s="105"/>
      <c r="F59" s="106"/>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3"/>
      <c r="AF59" s="94"/>
      <c r="AG59" s="94"/>
      <c r="AH59" s="94"/>
      <c r="AI59" s="95"/>
      <c r="AJ59" s="93"/>
      <c r="AK59" s="94"/>
      <c r="AL59" s="94"/>
      <c r="AM59" s="94"/>
      <c r="AN59" s="95"/>
      <c r="AO59" s="93"/>
      <c r="AP59" s="94"/>
      <c r="AQ59" s="94"/>
      <c r="AR59" s="94"/>
      <c r="AS59" s="95"/>
      <c r="AT59" s="203"/>
      <c r="AU59" s="203"/>
      <c r="AV59" s="203"/>
      <c r="AW59" s="203"/>
      <c r="AX59" s="204"/>
    </row>
    <row r="60" spans="1:50" ht="22.5" hidden="1" customHeight="1" x14ac:dyDescent="0.15">
      <c r="A60" s="665"/>
      <c r="B60" s="105"/>
      <c r="C60" s="105"/>
      <c r="D60" s="105"/>
      <c r="E60" s="105"/>
      <c r="F60" s="106"/>
      <c r="G60" s="616"/>
      <c r="H60" s="245"/>
      <c r="I60" s="245"/>
      <c r="J60" s="245"/>
      <c r="K60" s="245"/>
      <c r="L60" s="245"/>
      <c r="M60" s="245"/>
      <c r="N60" s="245"/>
      <c r="O60" s="246"/>
      <c r="P60" s="231"/>
      <c r="Q60" s="231"/>
      <c r="R60" s="231"/>
      <c r="S60" s="231"/>
      <c r="T60" s="231"/>
      <c r="U60" s="231"/>
      <c r="V60" s="231"/>
      <c r="W60" s="231"/>
      <c r="X60" s="232"/>
      <c r="Y60" s="99" t="s">
        <v>65</v>
      </c>
      <c r="Z60" s="100"/>
      <c r="AA60" s="101"/>
      <c r="AB60" s="236"/>
      <c r="AC60" s="236"/>
      <c r="AD60" s="236"/>
      <c r="AE60" s="93"/>
      <c r="AF60" s="94"/>
      <c r="AG60" s="94"/>
      <c r="AH60" s="94"/>
      <c r="AI60" s="95"/>
      <c r="AJ60" s="93"/>
      <c r="AK60" s="94"/>
      <c r="AL60" s="94"/>
      <c r="AM60" s="94"/>
      <c r="AN60" s="95"/>
      <c r="AO60" s="93"/>
      <c r="AP60" s="94"/>
      <c r="AQ60" s="94"/>
      <c r="AR60" s="94"/>
      <c r="AS60" s="95"/>
      <c r="AT60" s="93"/>
      <c r="AU60" s="94"/>
      <c r="AV60" s="94"/>
      <c r="AW60" s="94"/>
      <c r="AX60" s="355"/>
    </row>
    <row r="61" spans="1:50" ht="22.5" hidden="1" customHeight="1" x14ac:dyDescent="0.15">
      <c r="A61" s="665"/>
      <c r="B61" s="108"/>
      <c r="C61" s="108"/>
      <c r="D61" s="108"/>
      <c r="E61" s="108"/>
      <c r="F61" s="109"/>
      <c r="G61" s="617"/>
      <c r="H61" s="247"/>
      <c r="I61" s="247"/>
      <c r="J61" s="247"/>
      <c r="K61" s="247"/>
      <c r="L61" s="247"/>
      <c r="M61" s="247"/>
      <c r="N61" s="247"/>
      <c r="O61" s="248"/>
      <c r="P61" s="233"/>
      <c r="Q61" s="233"/>
      <c r="R61" s="233"/>
      <c r="S61" s="233"/>
      <c r="T61" s="233"/>
      <c r="U61" s="233"/>
      <c r="V61" s="233"/>
      <c r="W61" s="233"/>
      <c r="X61" s="234"/>
      <c r="Y61" s="142" t="s">
        <v>15</v>
      </c>
      <c r="Z61" s="100"/>
      <c r="AA61" s="101"/>
      <c r="AB61" s="143" t="s">
        <v>16</v>
      </c>
      <c r="AC61" s="143"/>
      <c r="AD61" s="143"/>
      <c r="AE61" s="93"/>
      <c r="AF61" s="94"/>
      <c r="AG61" s="94"/>
      <c r="AH61" s="94"/>
      <c r="AI61" s="95"/>
      <c r="AJ61" s="93"/>
      <c r="AK61" s="94"/>
      <c r="AL61" s="94"/>
      <c r="AM61" s="94"/>
      <c r="AN61" s="95"/>
      <c r="AO61" s="93"/>
      <c r="AP61" s="94"/>
      <c r="AQ61" s="94"/>
      <c r="AR61" s="94"/>
      <c r="AS61" s="95"/>
      <c r="AT61" s="200"/>
      <c r="AU61" s="201"/>
      <c r="AV61" s="201"/>
      <c r="AW61" s="201"/>
      <c r="AX61" s="202"/>
    </row>
    <row r="62" spans="1:50" ht="18.75" hidden="1" customHeight="1" x14ac:dyDescent="0.15">
      <c r="A62" s="665"/>
      <c r="B62" s="105" t="s">
        <v>317</v>
      </c>
      <c r="C62" s="105"/>
      <c r="D62" s="105"/>
      <c r="E62" s="105"/>
      <c r="F62" s="106"/>
      <c r="G62" s="170" t="s">
        <v>85</v>
      </c>
      <c r="H62" s="146"/>
      <c r="I62" s="146"/>
      <c r="J62" s="146"/>
      <c r="K62" s="146"/>
      <c r="L62" s="146"/>
      <c r="M62" s="146"/>
      <c r="N62" s="146"/>
      <c r="O62" s="147"/>
      <c r="P62" s="145" t="s">
        <v>89</v>
      </c>
      <c r="Q62" s="146"/>
      <c r="R62" s="146"/>
      <c r="S62" s="146"/>
      <c r="T62" s="146"/>
      <c r="U62" s="146"/>
      <c r="V62" s="146"/>
      <c r="W62" s="146"/>
      <c r="X62" s="147"/>
      <c r="Y62" s="216"/>
      <c r="Z62" s="217"/>
      <c r="AA62" s="218"/>
      <c r="AB62" s="222" t="s">
        <v>12</v>
      </c>
      <c r="AC62" s="223"/>
      <c r="AD62" s="224"/>
      <c r="AE62" s="145" t="s">
        <v>69</v>
      </c>
      <c r="AF62" s="146"/>
      <c r="AG62" s="146"/>
      <c r="AH62" s="146"/>
      <c r="AI62" s="147"/>
      <c r="AJ62" s="145" t="s">
        <v>70</v>
      </c>
      <c r="AK62" s="146"/>
      <c r="AL62" s="146"/>
      <c r="AM62" s="146"/>
      <c r="AN62" s="147"/>
      <c r="AO62" s="145" t="s">
        <v>71</v>
      </c>
      <c r="AP62" s="146"/>
      <c r="AQ62" s="146"/>
      <c r="AR62" s="146"/>
      <c r="AS62" s="147"/>
      <c r="AT62" s="177" t="s">
        <v>302</v>
      </c>
      <c r="AU62" s="178"/>
      <c r="AV62" s="178"/>
      <c r="AW62" s="178"/>
      <c r="AX62" s="179"/>
    </row>
    <row r="63" spans="1:50" ht="18.75" hidden="1" customHeight="1" x14ac:dyDescent="0.15">
      <c r="A63" s="665"/>
      <c r="B63" s="105"/>
      <c r="C63" s="105"/>
      <c r="D63" s="105"/>
      <c r="E63" s="105"/>
      <c r="F63" s="106"/>
      <c r="G63" s="171"/>
      <c r="H63" s="77"/>
      <c r="I63" s="77"/>
      <c r="J63" s="77"/>
      <c r="K63" s="77"/>
      <c r="L63" s="77"/>
      <c r="M63" s="77"/>
      <c r="N63" s="77"/>
      <c r="O63" s="149"/>
      <c r="P63" s="148"/>
      <c r="Q63" s="77"/>
      <c r="R63" s="77"/>
      <c r="S63" s="77"/>
      <c r="T63" s="77"/>
      <c r="U63" s="77"/>
      <c r="V63" s="77"/>
      <c r="W63" s="77"/>
      <c r="X63" s="149"/>
      <c r="Y63" s="219"/>
      <c r="Z63" s="220"/>
      <c r="AA63" s="221"/>
      <c r="AB63" s="225"/>
      <c r="AC63" s="226"/>
      <c r="AD63" s="227"/>
      <c r="AE63" s="148"/>
      <c r="AF63" s="77"/>
      <c r="AG63" s="77"/>
      <c r="AH63" s="77"/>
      <c r="AI63" s="149"/>
      <c r="AJ63" s="148"/>
      <c r="AK63" s="77"/>
      <c r="AL63" s="77"/>
      <c r="AM63" s="77"/>
      <c r="AN63" s="149"/>
      <c r="AO63" s="148"/>
      <c r="AP63" s="77"/>
      <c r="AQ63" s="77"/>
      <c r="AR63" s="77"/>
      <c r="AS63" s="149"/>
      <c r="AT63" s="58"/>
      <c r="AU63" s="76"/>
      <c r="AV63" s="76"/>
      <c r="AW63" s="77" t="s">
        <v>354</v>
      </c>
      <c r="AX63" s="78"/>
    </row>
    <row r="64" spans="1:50" ht="22.5" hidden="1" customHeight="1" x14ac:dyDescent="0.15">
      <c r="A64" s="665"/>
      <c r="B64" s="105"/>
      <c r="C64" s="105"/>
      <c r="D64" s="105"/>
      <c r="E64" s="105"/>
      <c r="F64" s="106"/>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3"/>
      <c r="AF64" s="94"/>
      <c r="AG64" s="94"/>
      <c r="AH64" s="94"/>
      <c r="AI64" s="95"/>
      <c r="AJ64" s="93"/>
      <c r="AK64" s="94"/>
      <c r="AL64" s="94"/>
      <c r="AM64" s="94"/>
      <c r="AN64" s="95"/>
      <c r="AO64" s="93"/>
      <c r="AP64" s="94"/>
      <c r="AQ64" s="94"/>
      <c r="AR64" s="94"/>
      <c r="AS64" s="95"/>
      <c r="AT64" s="203"/>
      <c r="AU64" s="203"/>
      <c r="AV64" s="203"/>
      <c r="AW64" s="203"/>
      <c r="AX64" s="204"/>
    </row>
    <row r="65" spans="1:60" ht="22.5" hidden="1" customHeight="1" x14ac:dyDescent="0.15">
      <c r="A65" s="665"/>
      <c r="B65" s="105"/>
      <c r="C65" s="105"/>
      <c r="D65" s="105"/>
      <c r="E65" s="105"/>
      <c r="F65" s="106"/>
      <c r="G65" s="616"/>
      <c r="H65" s="245"/>
      <c r="I65" s="245"/>
      <c r="J65" s="245"/>
      <c r="K65" s="245"/>
      <c r="L65" s="245"/>
      <c r="M65" s="245"/>
      <c r="N65" s="245"/>
      <c r="O65" s="246"/>
      <c r="P65" s="231"/>
      <c r="Q65" s="231"/>
      <c r="R65" s="231"/>
      <c r="S65" s="231"/>
      <c r="T65" s="231"/>
      <c r="U65" s="231"/>
      <c r="V65" s="231"/>
      <c r="W65" s="231"/>
      <c r="X65" s="232"/>
      <c r="Y65" s="99" t="s">
        <v>65</v>
      </c>
      <c r="Z65" s="100"/>
      <c r="AA65" s="101"/>
      <c r="AB65" s="236"/>
      <c r="AC65" s="236"/>
      <c r="AD65" s="236"/>
      <c r="AE65" s="93"/>
      <c r="AF65" s="94"/>
      <c r="AG65" s="94"/>
      <c r="AH65" s="94"/>
      <c r="AI65" s="95"/>
      <c r="AJ65" s="93"/>
      <c r="AK65" s="94"/>
      <c r="AL65" s="94"/>
      <c r="AM65" s="94"/>
      <c r="AN65" s="95"/>
      <c r="AO65" s="93"/>
      <c r="AP65" s="94"/>
      <c r="AQ65" s="94"/>
      <c r="AR65" s="94"/>
      <c r="AS65" s="95"/>
      <c r="AT65" s="93"/>
      <c r="AU65" s="94"/>
      <c r="AV65" s="94"/>
      <c r="AW65" s="94"/>
      <c r="AX65" s="355"/>
    </row>
    <row r="66" spans="1:60" ht="22.5" hidden="1" customHeight="1" x14ac:dyDescent="0.15">
      <c r="A66" s="666"/>
      <c r="B66" s="108"/>
      <c r="C66" s="108"/>
      <c r="D66" s="108"/>
      <c r="E66" s="108"/>
      <c r="F66" s="109"/>
      <c r="G66" s="617"/>
      <c r="H66" s="247"/>
      <c r="I66" s="247"/>
      <c r="J66" s="247"/>
      <c r="K66" s="247"/>
      <c r="L66" s="247"/>
      <c r="M66" s="247"/>
      <c r="N66" s="247"/>
      <c r="O66" s="248"/>
      <c r="P66" s="233"/>
      <c r="Q66" s="233"/>
      <c r="R66" s="233"/>
      <c r="S66" s="233"/>
      <c r="T66" s="233"/>
      <c r="U66" s="233"/>
      <c r="V66" s="233"/>
      <c r="W66" s="233"/>
      <c r="X66" s="234"/>
      <c r="Y66" s="142" t="s">
        <v>15</v>
      </c>
      <c r="Z66" s="100"/>
      <c r="AA66" s="101"/>
      <c r="AB66" s="143" t="s">
        <v>16</v>
      </c>
      <c r="AC66" s="143"/>
      <c r="AD66" s="143"/>
      <c r="AE66" s="93"/>
      <c r="AF66" s="94"/>
      <c r="AG66" s="94"/>
      <c r="AH66" s="94"/>
      <c r="AI66" s="95"/>
      <c r="AJ66" s="93"/>
      <c r="AK66" s="94"/>
      <c r="AL66" s="94"/>
      <c r="AM66" s="94"/>
      <c r="AN66" s="95"/>
      <c r="AO66" s="93"/>
      <c r="AP66" s="94"/>
      <c r="AQ66" s="94"/>
      <c r="AR66" s="94"/>
      <c r="AS66" s="95"/>
      <c r="AT66" s="200"/>
      <c r="AU66" s="201"/>
      <c r="AV66" s="201"/>
      <c r="AW66" s="201"/>
      <c r="AX66" s="202"/>
    </row>
    <row r="67" spans="1:60" ht="31.7" customHeight="1" x14ac:dyDescent="0.15">
      <c r="A67" s="529" t="s">
        <v>88</v>
      </c>
      <c r="B67" s="530"/>
      <c r="C67" s="530"/>
      <c r="D67" s="530"/>
      <c r="E67" s="530"/>
      <c r="F67" s="531"/>
      <c r="G67" s="618" t="s">
        <v>84</v>
      </c>
      <c r="H67" s="618"/>
      <c r="I67" s="618"/>
      <c r="J67" s="618"/>
      <c r="K67" s="618"/>
      <c r="L67" s="618"/>
      <c r="M67" s="618"/>
      <c r="N67" s="618"/>
      <c r="O67" s="618"/>
      <c r="P67" s="618"/>
      <c r="Q67" s="618"/>
      <c r="R67" s="618"/>
      <c r="S67" s="618"/>
      <c r="T67" s="618"/>
      <c r="U67" s="618"/>
      <c r="V67" s="618"/>
      <c r="W67" s="618"/>
      <c r="X67" s="619"/>
      <c r="Y67" s="150"/>
      <c r="Z67" s="151"/>
      <c r="AA67" s="152"/>
      <c r="AB67" s="88" t="s">
        <v>12</v>
      </c>
      <c r="AC67" s="89"/>
      <c r="AD67" s="90"/>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2"/>
      <c r="B68" s="533"/>
      <c r="C68" s="533"/>
      <c r="D68" s="533"/>
      <c r="E68" s="533"/>
      <c r="F68" s="534"/>
      <c r="G68" s="228" t="s">
        <v>455</v>
      </c>
      <c r="H68" s="243"/>
      <c r="I68" s="243"/>
      <c r="J68" s="243"/>
      <c r="K68" s="243"/>
      <c r="L68" s="243"/>
      <c r="M68" s="243"/>
      <c r="N68" s="243"/>
      <c r="O68" s="243"/>
      <c r="P68" s="243"/>
      <c r="Q68" s="243"/>
      <c r="R68" s="243"/>
      <c r="S68" s="243"/>
      <c r="T68" s="243"/>
      <c r="U68" s="243"/>
      <c r="V68" s="243"/>
      <c r="W68" s="243"/>
      <c r="X68" s="244"/>
      <c r="Y68" s="624" t="s">
        <v>66</v>
      </c>
      <c r="Z68" s="625"/>
      <c r="AA68" s="626"/>
      <c r="AB68" s="116" t="s">
        <v>392</v>
      </c>
      <c r="AC68" s="117"/>
      <c r="AD68" s="118"/>
      <c r="AE68" s="93">
        <v>985</v>
      </c>
      <c r="AF68" s="94"/>
      <c r="AG68" s="94"/>
      <c r="AH68" s="94"/>
      <c r="AI68" s="95"/>
      <c r="AJ68" s="93">
        <v>444</v>
      </c>
      <c r="AK68" s="94"/>
      <c r="AL68" s="94"/>
      <c r="AM68" s="94"/>
      <c r="AN68" s="95"/>
      <c r="AO68" s="93">
        <v>198</v>
      </c>
      <c r="AP68" s="94"/>
      <c r="AQ68" s="94"/>
      <c r="AR68" s="94"/>
      <c r="AS68" s="95"/>
      <c r="AT68" s="544"/>
      <c r="AU68" s="544"/>
      <c r="AV68" s="544"/>
      <c r="AW68" s="544"/>
      <c r="AX68" s="545"/>
      <c r="AY68" s="10"/>
      <c r="AZ68" s="10"/>
      <c r="BA68" s="10"/>
      <c r="BB68" s="10"/>
      <c r="BC68" s="10"/>
    </row>
    <row r="69" spans="1:60" ht="22.5" customHeight="1" x14ac:dyDescent="0.15">
      <c r="A69" s="535"/>
      <c r="B69" s="536"/>
      <c r="C69" s="536"/>
      <c r="D69" s="536"/>
      <c r="E69" s="536"/>
      <c r="F69" s="537"/>
      <c r="G69" s="247"/>
      <c r="H69" s="247"/>
      <c r="I69" s="247"/>
      <c r="J69" s="247"/>
      <c r="K69" s="247"/>
      <c r="L69" s="247"/>
      <c r="M69" s="247"/>
      <c r="N69" s="247"/>
      <c r="O69" s="247"/>
      <c r="P69" s="247"/>
      <c r="Q69" s="247"/>
      <c r="R69" s="247"/>
      <c r="S69" s="247"/>
      <c r="T69" s="247"/>
      <c r="U69" s="247"/>
      <c r="V69" s="247"/>
      <c r="W69" s="247"/>
      <c r="X69" s="248"/>
      <c r="Y69" s="113" t="s">
        <v>67</v>
      </c>
      <c r="Z69" s="114"/>
      <c r="AA69" s="115"/>
      <c r="AB69" s="211" t="s">
        <v>446</v>
      </c>
      <c r="AC69" s="212"/>
      <c r="AD69" s="213"/>
      <c r="AE69" s="93">
        <v>1012</v>
      </c>
      <c r="AF69" s="94"/>
      <c r="AG69" s="94"/>
      <c r="AH69" s="94"/>
      <c r="AI69" s="95"/>
      <c r="AJ69" s="93">
        <v>472</v>
      </c>
      <c r="AK69" s="94"/>
      <c r="AL69" s="94"/>
      <c r="AM69" s="94"/>
      <c r="AN69" s="95"/>
      <c r="AO69" s="93">
        <v>198</v>
      </c>
      <c r="AP69" s="94"/>
      <c r="AQ69" s="94"/>
      <c r="AR69" s="94"/>
      <c r="AS69" s="95"/>
      <c r="AT69" s="93"/>
      <c r="AU69" s="94"/>
      <c r="AV69" s="94"/>
      <c r="AW69" s="94"/>
      <c r="AX69" s="355"/>
      <c r="AY69" s="10"/>
      <c r="AZ69" s="10"/>
      <c r="BA69" s="10"/>
      <c r="BB69" s="10"/>
      <c r="BC69" s="10"/>
      <c r="BD69" s="10"/>
      <c r="BE69" s="10"/>
      <c r="BF69" s="10"/>
      <c r="BG69" s="10"/>
      <c r="BH69" s="10"/>
    </row>
    <row r="70" spans="1:60" ht="33" hidden="1" customHeight="1" x14ac:dyDescent="0.15">
      <c r="A70" s="529" t="s">
        <v>88</v>
      </c>
      <c r="B70" s="530"/>
      <c r="C70" s="530"/>
      <c r="D70" s="530"/>
      <c r="E70" s="530"/>
      <c r="F70" s="531"/>
      <c r="G70" s="618" t="s">
        <v>84</v>
      </c>
      <c r="H70" s="618"/>
      <c r="I70" s="618"/>
      <c r="J70" s="618"/>
      <c r="K70" s="618"/>
      <c r="L70" s="618"/>
      <c r="M70" s="618"/>
      <c r="N70" s="618"/>
      <c r="O70" s="618"/>
      <c r="P70" s="618"/>
      <c r="Q70" s="618"/>
      <c r="R70" s="618"/>
      <c r="S70" s="618"/>
      <c r="T70" s="618"/>
      <c r="U70" s="618"/>
      <c r="V70" s="618"/>
      <c r="W70" s="618"/>
      <c r="X70" s="619"/>
      <c r="Y70" s="150"/>
      <c r="Z70" s="151"/>
      <c r="AA70" s="152"/>
      <c r="AB70" s="88" t="s">
        <v>12</v>
      </c>
      <c r="AC70" s="89"/>
      <c r="AD70" s="90"/>
      <c r="AE70" s="144" t="s">
        <v>69</v>
      </c>
      <c r="AF70" s="131"/>
      <c r="AG70" s="131"/>
      <c r="AH70" s="131"/>
      <c r="AI70" s="620"/>
      <c r="AJ70" s="144" t="s">
        <v>70</v>
      </c>
      <c r="AK70" s="131"/>
      <c r="AL70" s="131"/>
      <c r="AM70" s="131"/>
      <c r="AN70" s="620"/>
      <c r="AO70" s="144" t="s">
        <v>71</v>
      </c>
      <c r="AP70" s="131"/>
      <c r="AQ70" s="131"/>
      <c r="AR70" s="131"/>
      <c r="AS70" s="620"/>
      <c r="AT70" s="273" t="s">
        <v>74</v>
      </c>
      <c r="AU70" s="274"/>
      <c r="AV70" s="274"/>
      <c r="AW70" s="274"/>
      <c r="AX70" s="275"/>
    </row>
    <row r="71" spans="1:60" ht="22.5" hidden="1" customHeight="1" x14ac:dyDescent="0.15">
      <c r="A71" s="532"/>
      <c r="B71" s="533"/>
      <c r="C71" s="533"/>
      <c r="D71" s="533"/>
      <c r="E71" s="533"/>
      <c r="F71" s="534"/>
      <c r="G71" s="243"/>
      <c r="H71" s="243"/>
      <c r="I71" s="243"/>
      <c r="J71" s="243"/>
      <c r="K71" s="243"/>
      <c r="L71" s="243"/>
      <c r="M71" s="243"/>
      <c r="N71" s="243"/>
      <c r="O71" s="243"/>
      <c r="P71" s="243"/>
      <c r="Q71" s="243"/>
      <c r="R71" s="243"/>
      <c r="S71" s="243"/>
      <c r="T71" s="243"/>
      <c r="U71" s="243"/>
      <c r="V71" s="243"/>
      <c r="W71" s="243"/>
      <c r="X71" s="244"/>
      <c r="Y71" s="667" t="s">
        <v>66</v>
      </c>
      <c r="Z71" s="668"/>
      <c r="AA71" s="669"/>
      <c r="AB71" s="116"/>
      <c r="AC71" s="117"/>
      <c r="AD71" s="118"/>
      <c r="AE71" s="93"/>
      <c r="AF71" s="94"/>
      <c r="AG71" s="94"/>
      <c r="AH71" s="94"/>
      <c r="AI71" s="95"/>
      <c r="AJ71" s="93"/>
      <c r="AK71" s="94"/>
      <c r="AL71" s="94"/>
      <c r="AM71" s="94"/>
      <c r="AN71" s="95"/>
      <c r="AO71" s="93"/>
      <c r="AP71" s="94"/>
      <c r="AQ71" s="94"/>
      <c r="AR71" s="94"/>
      <c r="AS71" s="95"/>
      <c r="AT71" s="544"/>
      <c r="AU71" s="544"/>
      <c r="AV71" s="544"/>
      <c r="AW71" s="544"/>
      <c r="AX71" s="545"/>
      <c r="AY71" s="10"/>
      <c r="AZ71" s="10"/>
      <c r="BA71" s="10"/>
      <c r="BB71" s="10"/>
      <c r="BC71" s="10"/>
    </row>
    <row r="72" spans="1:60" ht="22.5" hidden="1" customHeight="1" x14ac:dyDescent="0.15">
      <c r="A72" s="535"/>
      <c r="B72" s="536"/>
      <c r="C72" s="536"/>
      <c r="D72" s="536"/>
      <c r="E72" s="536"/>
      <c r="F72" s="537"/>
      <c r="G72" s="247"/>
      <c r="H72" s="247"/>
      <c r="I72" s="247"/>
      <c r="J72" s="247"/>
      <c r="K72" s="247"/>
      <c r="L72" s="247"/>
      <c r="M72" s="247"/>
      <c r="N72" s="247"/>
      <c r="O72" s="247"/>
      <c r="P72" s="247"/>
      <c r="Q72" s="247"/>
      <c r="R72" s="247"/>
      <c r="S72" s="247"/>
      <c r="T72" s="247"/>
      <c r="U72" s="247"/>
      <c r="V72" s="247"/>
      <c r="W72" s="247"/>
      <c r="X72" s="248"/>
      <c r="Y72" s="113" t="s">
        <v>67</v>
      </c>
      <c r="Z72" s="670"/>
      <c r="AA72" s="671"/>
      <c r="AB72" s="211"/>
      <c r="AC72" s="212"/>
      <c r="AD72" s="213"/>
      <c r="AE72" s="93"/>
      <c r="AF72" s="94"/>
      <c r="AG72" s="94"/>
      <c r="AH72" s="94"/>
      <c r="AI72" s="95"/>
      <c r="AJ72" s="93"/>
      <c r="AK72" s="94"/>
      <c r="AL72" s="94"/>
      <c r="AM72" s="94"/>
      <c r="AN72" s="95"/>
      <c r="AO72" s="93"/>
      <c r="AP72" s="94"/>
      <c r="AQ72" s="94"/>
      <c r="AR72" s="94"/>
      <c r="AS72" s="95"/>
      <c r="AT72" s="93"/>
      <c r="AU72" s="94"/>
      <c r="AV72" s="94"/>
      <c r="AW72" s="94"/>
      <c r="AX72" s="355"/>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8" t="s">
        <v>84</v>
      </c>
      <c r="H73" s="618"/>
      <c r="I73" s="618"/>
      <c r="J73" s="618"/>
      <c r="K73" s="618"/>
      <c r="L73" s="618"/>
      <c r="M73" s="618"/>
      <c r="N73" s="618"/>
      <c r="O73" s="618"/>
      <c r="P73" s="618"/>
      <c r="Q73" s="618"/>
      <c r="R73" s="618"/>
      <c r="S73" s="618"/>
      <c r="T73" s="618"/>
      <c r="U73" s="618"/>
      <c r="V73" s="618"/>
      <c r="W73" s="618"/>
      <c r="X73" s="619"/>
      <c r="Y73" s="150"/>
      <c r="Z73" s="151"/>
      <c r="AA73" s="152"/>
      <c r="AB73" s="88" t="s">
        <v>12</v>
      </c>
      <c r="AC73" s="89"/>
      <c r="AD73" s="90"/>
      <c r="AE73" s="144" t="s">
        <v>69</v>
      </c>
      <c r="AF73" s="131"/>
      <c r="AG73" s="131"/>
      <c r="AH73" s="131"/>
      <c r="AI73" s="620"/>
      <c r="AJ73" s="144" t="s">
        <v>70</v>
      </c>
      <c r="AK73" s="131"/>
      <c r="AL73" s="131"/>
      <c r="AM73" s="131"/>
      <c r="AN73" s="620"/>
      <c r="AO73" s="144" t="s">
        <v>71</v>
      </c>
      <c r="AP73" s="131"/>
      <c r="AQ73" s="131"/>
      <c r="AR73" s="131"/>
      <c r="AS73" s="620"/>
      <c r="AT73" s="273" t="s">
        <v>74</v>
      </c>
      <c r="AU73" s="274"/>
      <c r="AV73" s="274"/>
      <c r="AW73" s="274"/>
      <c r="AX73" s="275"/>
    </row>
    <row r="74" spans="1:60" ht="22.5" hidden="1" customHeight="1" x14ac:dyDescent="0.15">
      <c r="A74" s="532"/>
      <c r="B74" s="533"/>
      <c r="C74" s="533"/>
      <c r="D74" s="533"/>
      <c r="E74" s="533"/>
      <c r="F74" s="534"/>
      <c r="G74" s="243"/>
      <c r="H74" s="243"/>
      <c r="I74" s="243"/>
      <c r="J74" s="243"/>
      <c r="K74" s="243"/>
      <c r="L74" s="243"/>
      <c r="M74" s="243"/>
      <c r="N74" s="243"/>
      <c r="O74" s="243"/>
      <c r="P74" s="243"/>
      <c r="Q74" s="243"/>
      <c r="R74" s="243"/>
      <c r="S74" s="243"/>
      <c r="T74" s="243"/>
      <c r="U74" s="243"/>
      <c r="V74" s="243"/>
      <c r="W74" s="243"/>
      <c r="X74" s="244"/>
      <c r="Y74" s="667" t="s">
        <v>66</v>
      </c>
      <c r="Z74" s="668"/>
      <c r="AA74" s="669"/>
      <c r="AB74" s="116"/>
      <c r="AC74" s="117"/>
      <c r="AD74" s="118"/>
      <c r="AE74" s="93"/>
      <c r="AF74" s="94"/>
      <c r="AG74" s="94"/>
      <c r="AH74" s="94"/>
      <c r="AI74" s="95"/>
      <c r="AJ74" s="93"/>
      <c r="AK74" s="94"/>
      <c r="AL74" s="94"/>
      <c r="AM74" s="94"/>
      <c r="AN74" s="95"/>
      <c r="AO74" s="93"/>
      <c r="AP74" s="94"/>
      <c r="AQ74" s="94"/>
      <c r="AR74" s="94"/>
      <c r="AS74" s="95"/>
      <c r="AT74" s="544"/>
      <c r="AU74" s="544"/>
      <c r="AV74" s="544"/>
      <c r="AW74" s="544"/>
      <c r="AX74" s="545"/>
      <c r="AY74" s="10"/>
      <c r="AZ74" s="10"/>
      <c r="BA74" s="10"/>
      <c r="BB74" s="10"/>
      <c r="BC74" s="10"/>
    </row>
    <row r="75" spans="1:60" ht="22.5" hidden="1" customHeight="1" x14ac:dyDescent="0.15">
      <c r="A75" s="535"/>
      <c r="B75" s="536"/>
      <c r="C75" s="536"/>
      <c r="D75" s="536"/>
      <c r="E75" s="536"/>
      <c r="F75" s="537"/>
      <c r="G75" s="247"/>
      <c r="H75" s="247"/>
      <c r="I75" s="247"/>
      <c r="J75" s="247"/>
      <c r="K75" s="247"/>
      <c r="L75" s="247"/>
      <c r="M75" s="247"/>
      <c r="N75" s="247"/>
      <c r="O75" s="247"/>
      <c r="P75" s="247"/>
      <c r="Q75" s="247"/>
      <c r="R75" s="247"/>
      <c r="S75" s="247"/>
      <c r="T75" s="247"/>
      <c r="U75" s="247"/>
      <c r="V75" s="247"/>
      <c r="W75" s="247"/>
      <c r="X75" s="248"/>
      <c r="Y75" s="113" t="s">
        <v>67</v>
      </c>
      <c r="Z75" s="670"/>
      <c r="AA75" s="671"/>
      <c r="AB75" s="211"/>
      <c r="AC75" s="212"/>
      <c r="AD75" s="213"/>
      <c r="AE75" s="93"/>
      <c r="AF75" s="94"/>
      <c r="AG75" s="94"/>
      <c r="AH75" s="94"/>
      <c r="AI75" s="95"/>
      <c r="AJ75" s="93"/>
      <c r="AK75" s="94"/>
      <c r="AL75" s="94"/>
      <c r="AM75" s="94"/>
      <c r="AN75" s="95"/>
      <c r="AO75" s="93"/>
      <c r="AP75" s="94"/>
      <c r="AQ75" s="94"/>
      <c r="AR75" s="94"/>
      <c r="AS75" s="95"/>
      <c r="AT75" s="93"/>
      <c r="AU75" s="94"/>
      <c r="AV75" s="94"/>
      <c r="AW75" s="94"/>
      <c r="AX75" s="355"/>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8" t="s">
        <v>84</v>
      </c>
      <c r="H76" s="618"/>
      <c r="I76" s="618"/>
      <c r="J76" s="618"/>
      <c r="K76" s="618"/>
      <c r="L76" s="618"/>
      <c r="M76" s="618"/>
      <c r="N76" s="618"/>
      <c r="O76" s="618"/>
      <c r="P76" s="618"/>
      <c r="Q76" s="618"/>
      <c r="R76" s="618"/>
      <c r="S76" s="618"/>
      <c r="T76" s="618"/>
      <c r="U76" s="618"/>
      <c r="V76" s="618"/>
      <c r="W76" s="618"/>
      <c r="X76" s="619"/>
      <c r="Y76" s="150"/>
      <c r="Z76" s="151"/>
      <c r="AA76" s="152"/>
      <c r="AB76" s="88" t="s">
        <v>12</v>
      </c>
      <c r="AC76" s="89"/>
      <c r="AD76" s="90"/>
      <c r="AE76" s="144" t="s">
        <v>69</v>
      </c>
      <c r="AF76" s="131"/>
      <c r="AG76" s="131"/>
      <c r="AH76" s="131"/>
      <c r="AI76" s="620"/>
      <c r="AJ76" s="144" t="s">
        <v>70</v>
      </c>
      <c r="AK76" s="131"/>
      <c r="AL76" s="131"/>
      <c r="AM76" s="131"/>
      <c r="AN76" s="620"/>
      <c r="AO76" s="144" t="s">
        <v>71</v>
      </c>
      <c r="AP76" s="131"/>
      <c r="AQ76" s="131"/>
      <c r="AR76" s="131"/>
      <c r="AS76" s="620"/>
      <c r="AT76" s="273" t="s">
        <v>74</v>
      </c>
      <c r="AU76" s="274"/>
      <c r="AV76" s="274"/>
      <c r="AW76" s="274"/>
      <c r="AX76" s="275"/>
    </row>
    <row r="77" spans="1:60" ht="22.5" hidden="1" customHeight="1" x14ac:dyDescent="0.15">
      <c r="A77" s="532"/>
      <c r="B77" s="533"/>
      <c r="C77" s="533"/>
      <c r="D77" s="533"/>
      <c r="E77" s="533"/>
      <c r="F77" s="534"/>
      <c r="G77" s="243"/>
      <c r="H77" s="243"/>
      <c r="I77" s="243"/>
      <c r="J77" s="243"/>
      <c r="K77" s="243"/>
      <c r="L77" s="243"/>
      <c r="M77" s="243"/>
      <c r="N77" s="243"/>
      <c r="O77" s="243"/>
      <c r="P77" s="243"/>
      <c r="Q77" s="243"/>
      <c r="R77" s="243"/>
      <c r="S77" s="243"/>
      <c r="T77" s="243"/>
      <c r="U77" s="243"/>
      <c r="V77" s="243"/>
      <c r="W77" s="243"/>
      <c r="X77" s="244"/>
      <c r="Y77" s="667" t="s">
        <v>66</v>
      </c>
      <c r="Z77" s="668"/>
      <c r="AA77" s="669"/>
      <c r="AB77" s="116"/>
      <c r="AC77" s="117"/>
      <c r="AD77" s="118"/>
      <c r="AE77" s="93"/>
      <c r="AF77" s="94"/>
      <c r="AG77" s="94"/>
      <c r="AH77" s="94"/>
      <c r="AI77" s="95"/>
      <c r="AJ77" s="93"/>
      <c r="AK77" s="94"/>
      <c r="AL77" s="94"/>
      <c r="AM77" s="94"/>
      <c r="AN77" s="95"/>
      <c r="AO77" s="93"/>
      <c r="AP77" s="94"/>
      <c r="AQ77" s="94"/>
      <c r="AR77" s="94"/>
      <c r="AS77" s="95"/>
      <c r="AT77" s="544"/>
      <c r="AU77" s="544"/>
      <c r="AV77" s="544"/>
      <c r="AW77" s="544"/>
      <c r="AX77" s="545"/>
      <c r="AY77" s="10"/>
      <c r="AZ77" s="10"/>
      <c r="BA77" s="10"/>
      <c r="BB77" s="10"/>
      <c r="BC77" s="10"/>
    </row>
    <row r="78" spans="1:60" ht="22.5" hidden="1" customHeight="1" x14ac:dyDescent="0.15">
      <c r="A78" s="535"/>
      <c r="B78" s="536"/>
      <c r="C78" s="536"/>
      <c r="D78" s="536"/>
      <c r="E78" s="536"/>
      <c r="F78" s="537"/>
      <c r="G78" s="247"/>
      <c r="H78" s="247"/>
      <c r="I78" s="247"/>
      <c r="J78" s="247"/>
      <c r="K78" s="247"/>
      <c r="L78" s="247"/>
      <c r="M78" s="247"/>
      <c r="N78" s="247"/>
      <c r="O78" s="247"/>
      <c r="P78" s="247"/>
      <c r="Q78" s="247"/>
      <c r="R78" s="247"/>
      <c r="S78" s="247"/>
      <c r="T78" s="247"/>
      <c r="U78" s="247"/>
      <c r="V78" s="247"/>
      <c r="W78" s="247"/>
      <c r="X78" s="248"/>
      <c r="Y78" s="113" t="s">
        <v>67</v>
      </c>
      <c r="Z78" s="670"/>
      <c r="AA78" s="671"/>
      <c r="AB78" s="211"/>
      <c r="AC78" s="212"/>
      <c r="AD78" s="213"/>
      <c r="AE78" s="93"/>
      <c r="AF78" s="94"/>
      <c r="AG78" s="94"/>
      <c r="AH78" s="94"/>
      <c r="AI78" s="95"/>
      <c r="AJ78" s="93"/>
      <c r="AK78" s="94"/>
      <c r="AL78" s="94"/>
      <c r="AM78" s="94"/>
      <c r="AN78" s="95"/>
      <c r="AO78" s="93"/>
      <c r="AP78" s="94"/>
      <c r="AQ78" s="94"/>
      <c r="AR78" s="94"/>
      <c r="AS78" s="95"/>
      <c r="AT78" s="93"/>
      <c r="AU78" s="94"/>
      <c r="AV78" s="94"/>
      <c r="AW78" s="94"/>
      <c r="AX78" s="355"/>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8" t="s">
        <v>84</v>
      </c>
      <c r="H79" s="618"/>
      <c r="I79" s="618"/>
      <c r="J79" s="618"/>
      <c r="K79" s="618"/>
      <c r="L79" s="618"/>
      <c r="M79" s="618"/>
      <c r="N79" s="618"/>
      <c r="O79" s="618"/>
      <c r="P79" s="618"/>
      <c r="Q79" s="618"/>
      <c r="R79" s="618"/>
      <c r="S79" s="618"/>
      <c r="T79" s="618"/>
      <c r="U79" s="618"/>
      <c r="V79" s="618"/>
      <c r="W79" s="618"/>
      <c r="X79" s="619"/>
      <c r="Y79" s="150"/>
      <c r="Z79" s="151"/>
      <c r="AA79" s="152"/>
      <c r="AB79" s="88" t="s">
        <v>12</v>
      </c>
      <c r="AC79" s="89"/>
      <c r="AD79" s="90"/>
      <c r="AE79" s="144" t="s">
        <v>69</v>
      </c>
      <c r="AF79" s="131"/>
      <c r="AG79" s="131"/>
      <c r="AH79" s="131"/>
      <c r="AI79" s="620"/>
      <c r="AJ79" s="144" t="s">
        <v>70</v>
      </c>
      <c r="AK79" s="131"/>
      <c r="AL79" s="131"/>
      <c r="AM79" s="131"/>
      <c r="AN79" s="620"/>
      <c r="AO79" s="144" t="s">
        <v>71</v>
      </c>
      <c r="AP79" s="131"/>
      <c r="AQ79" s="131"/>
      <c r="AR79" s="131"/>
      <c r="AS79" s="620"/>
      <c r="AT79" s="273" t="s">
        <v>74</v>
      </c>
      <c r="AU79" s="274"/>
      <c r="AV79" s="274"/>
      <c r="AW79" s="274"/>
      <c r="AX79" s="275"/>
    </row>
    <row r="80" spans="1:60" ht="22.5" hidden="1" customHeight="1" x14ac:dyDescent="0.15">
      <c r="A80" s="532"/>
      <c r="B80" s="533"/>
      <c r="C80" s="533"/>
      <c r="D80" s="533"/>
      <c r="E80" s="533"/>
      <c r="F80" s="534"/>
      <c r="G80" s="243"/>
      <c r="H80" s="243"/>
      <c r="I80" s="243"/>
      <c r="J80" s="243"/>
      <c r="K80" s="243"/>
      <c r="L80" s="243"/>
      <c r="M80" s="243"/>
      <c r="N80" s="243"/>
      <c r="O80" s="243"/>
      <c r="P80" s="243"/>
      <c r="Q80" s="243"/>
      <c r="R80" s="243"/>
      <c r="S80" s="243"/>
      <c r="T80" s="243"/>
      <c r="U80" s="243"/>
      <c r="V80" s="243"/>
      <c r="W80" s="243"/>
      <c r="X80" s="244"/>
      <c r="Y80" s="667" t="s">
        <v>66</v>
      </c>
      <c r="Z80" s="668"/>
      <c r="AA80" s="669"/>
      <c r="AB80" s="116"/>
      <c r="AC80" s="117"/>
      <c r="AD80" s="118"/>
      <c r="AE80" s="93"/>
      <c r="AF80" s="94"/>
      <c r="AG80" s="94"/>
      <c r="AH80" s="94"/>
      <c r="AI80" s="95"/>
      <c r="AJ80" s="93"/>
      <c r="AK80" s="94"/>
      <c r="AL80" s="94"/>
      <c r="AM80" s="94"/>
      <c r="AN80" s="95"/>
      <c r="AO80" s="93"/>
      <c r="AP80" s="94"/>
      <c r="AQ80" s="94"/>
      <c r="AR80" s="94"/>
      <c r="AS80" s="95"/>
      <c r="AT80" s="544"/>
      <c r="AU80" s="544"/>
      <c r="AV80" s="544"/>
      <c r="AW80" s="544"/>
      <c r="AX80" s="545"/>
      <c r="AY80" s="10"/>
      <c r="AZ80" s="10"/>
      <c r="BA80" s="10"/>
      <c r="BB80" s="10"/>
      <c r="BC80" s="10"/>
    </row>
    <row r="81" spans="1:60" ht="22.5" hidden="1" customHeight="1" x14ac:dyDescent="0.15">
      <c r="A81" s="535"/>
      <c r="B81" s="536"/>
      <c r="C81" s="536"/>
      <c r="D81" s="536"/>
      <c r="E81" s="536"/>
      <c r="F81" s="537"/>
      <c r="G81" s="247"/>
      <c r="H81" s="247"/>
      <c r="I81" s="247"/>
      <c r="J81" s="247"/>
      <c r="K81" s="247"/>
      <c r="L81" s="247"/>
      <c r="M81" s="247"/>
      <c r="N81" s="247"/>
      <c r="O81" s="247"/>
      <c r="P81" s="247"/>
      <c r="Q81" s="247"/>
      <c r="R81" s="247"/>
      <c r="S81" s="247"/>
      <c r="T81" s="247"/>
      <c r="U81" s="247"/>
      <c r="V81" s="247"/>
      <c r="W81" s="247"/>
      <c r="X81" s="248"/>
      <c r="Y81" s="113" t="s">
        <v>67</v>
      </c>
      <c r="Z81" s="670"/>
      <c r="AA81" s="671"/>
      <c r="AB81" s="211"/>
      <c r="AC81" s="212"/>
      <c r="AD81" s="213"/>
      <c r="AE81" s="93"/>
      <c r="AF81" s="94"/>
      <c r="AG81" s="94"/>
      <c r="AH81" s="94"/>
      <c r="AI81" s="95"/>
      <c r="AJ81" s="93"/>
      <c r="AK81" s="94"/>
      <c r="AL81" s="94"/>
      <c r="AM81" s="94"/>
      <c r="AN81" s="95"/>
      <c r="AO81" s="93"/>
      <c r="AP81" s="94"/>
      <c r="AQ81" s="94"/>
      <c r="AR81" s="94"/>
      <c r="AS81" s="95"/>
      <c r="AT81" s="93"/>
      <c r="AU81" s="94"/>
      <c r="AV81" s="94"/>
      <c r="AW81" s="94"/>
      <c r="AX81" s="355"/>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89"/>
      <c r="I82" s="89"/>
      <c r="J82" s="89"/>
      <c r="K82" s="89"/>
      <c r="L82" s="89"/>
      <c r="M82" s="89"/>
      <c r="N82" s="89"/>
      <c r="O82" s="89"/>
      <c r="P82" s="89"/>
      <c r="Q82" s="89"/>
      <c r="R82" s="89"/>
      <c r="S82" s="89"/>
      <c r="T82" s="89"/>
      <c r="U82" s="89"/>
      <c r="V82" s="89"/>
      <c r="W82" s="89"/>
      <c r="X82" s="90"/>
      <c r="Y82" s="208"/>
      <c r="Z82" s="209"/>
      <c r="AA82" s="210"/>
      <c r="AB82" s="88" t="s">
        <v>12</v>
      </c>
      <c r="AC82" s="89"/>
      <c r="AD82" s="90"/>
      <c r="AE82" s="144" t="s">
        <v>69</v>
      </c>
      <c r="AF82" s="89"/>
      <c r="AG82" s="89"/>
      <c r="AH82" s="89"/>
      <c r="AI82" s="90"/>
      <c r="AJ82" s="144" t="s">
        <v>70</v>
      </c>
      <c r="AK82" s="89"/>
      <c r="AL82" s="89"/>
      <c r="AM82" s="89"/>
      <c r="AN82" s="90"/>
      <c r="AO82" s="144" t="s">
        <v>71</v>
      </c>
      <c r="AP82" s="89"/>
      <c r="AQ82" s="89"/>
      <c r="AR82" s="89"/>
      <c r="AS82" s="90"/>
      <c r="AT82" s="273" t="s">
        <v>75</v>
      </c>
      <c r="AU82" s="274"/>
      <c r="AV82" s="274"/>
      <c r="AW82" s="274"/>
      <c r="AX82" s="275"/>
    </row>
    <row r="83" spans="1:60" ht="22.5" customHeight="1" x14ac:dyDescent="0.15">
      <c r="A83" s="125"/>
      <c r="B83" s="126"/>
      <c r="C83" s="126"/>
      <c r="D83" s="126"/>
      <c r="E83" s="126"/>
      <c r="F83" s="127"/>
      <c r="G83" s="305" t="s">
        <v>456</v>
      </c>
      <c r="H83" s="305"/>
      <c r="I83" s="305"/>
      <c r="J83" s="305"/>
      <c r="K83" s="305"/>
      <c r="L83" s="305"/>
      <c r="M83" s="305"/>
      <c r="N83" s="305"/>
      <c r="O83" s="305"/>
      <c r="P83" s="305"/>
      <c r="Q83" s="305"/>
      <c r="R83" s="305"/>
      <c r="S83" s="305"/>
      <c r="T83" s="305"/>
      <c r="U83" s="305"/>
      <c r="V83" s="305"/>
      <c r="W83" s="305"/>
      <c r="X83" s="305"/>
      <c r="Y83" s="541" t="s">
        <v>17</v>
      </c>
      <c r="Z83" s="542"/>
      <c r="AA83" s="543"/>
      <c r="AB83" s="672" t="s">
        <v>445</v>
      </c>
      <c r="AC83" s="120"/>
      <c r="AD83" s="121"/>
      <c r="AE83" s="214">
        <v>3271066</v>
      </c>
      <c r="AF83" s="215"/>
      <c r="AG83" s="215"/>
      <c r="AH83" s="215"/>
      <c r="AI83" s="215"/>
      <c r="AJ83" s="214">
        <v>5328829</v>
      </c>
      <c r="AK83" s="215"/>
      <c r="AL83" s="215"/>
      <c r="AM83" s="215"/>
      <c r="AN83" s="215"/>
      <c r="AO83" s="214">
        <v>4975786</v>
      </c>
      <c r="AP83" s="215"/>
      <c r="AQ83" s="215"/>
      <c r="AR83" s="215"/>
      <c r="AS83" s="215"/>
      <c r="AT83" s="93"/>
      <c r="AU83" s="94"/>
      <c r="AV83" s="94"/>
      <c r="AW83" s="94"/>
      <c r="AX83" s="355"/>
    </row>
    <row r="84" spans="1:60" ht="47.1" customHeight="1" x14ac:dyDescent="0.15">
      <c r="A84" s="128"/>
      <c r="B84" s="129"/>
      <c r="C84" s="129"/>
      <c r="D84" s="129"/>
      <c r="E84" s="129"/>
      <c r="F84" s="130"/>
      <c r="G84" s="306"/>
      <c r="H84" s="306"/>
      <c r="I84" s="306"/>
      <c r="J84" s="306"/>
      <c r="K84" s="306"/>
      <c r="L84" s="306"/>
      <c r="M84" s="306"/>
      <c r="N84" s="306"/>
      <c r="O84" s="306"/>
      <c r="P84" s="306"/>
      <c r="Q84" s="306"/>
      <c r="R84" s="306"/>
      <c r="S84" s="306"/>
      <c r="T84" s="306"/>
      <c r="U84" s="306"/>
      <c r="V84" s="306"/>
      <c r="W84" s="306"/>
      <c r="X84" s="306"/>
      <c r="Y84" s="207" t="s">
        <v>59</v>
      </c>
      <c r="Z84" s="114"/>
      <c r="AA84" s="115"/>
      <c r="AB84" s="96" t="s">
        <v>444</v>
      </c>
      <c r="AC84" s="97"/>
      <c r="AD84" s="98"/>
      <c r="AE84" s="96" t="s">
        <v>453</v>
      </c>
      <c r="AF84" s="97"/>
      <c r="AG84" s="97"/>
      <c r="AH84" s="97"/>
      <c r="AI84" s="98"/>
      <c r="AJ84" s="96" t="s">
        <v>454</v>
      </c>
      <c r="AK84" s="97"/>
      <c r="AL84" s="97"/>
      <c r="AM84" s="97"/>
      <c r="AN84" s="98"/>
      <c r="AO84" s="96" t="s">
        <v>411</v>
      </c>
      <c r="AP84" s="97"/>
      <c r="AQ84" s="97"/>
      <c r="AR84" s="97"/>
      <c r="AS84" s="98"/>
      <c r="AT84" s="96"/>
      <c r="AU84" s="97"/>
      <c r="AV84" s="97"/>
      <c r="AW84" s="97"/>
      <c r="AX84" s="272"/>
    </row>
    <row r="85" spans="1:60" ht="32.25" hidden="1" customHeight="1" x14ac:dyDescent="0.15">
      <c r="A85" s="122" t="s">
        <v>17</v>
      </c>
      <c r="B85" s="123"/>
      <c r="C85" s="123"/>
      <c r="D85" s="123"/>
      <c r="E85" s="123"/>
      <c r="F85" s="124"/>
      <c r="G85" s="131" t="s">
        <v>18</v>
      </c>
      <c r="H85" s="89"/>
      <c r="I85" s="89"/>
      <c r="J85" s="89"/>
      <c r="K85" s="89"/>
      <c r="L85" s="89"/>
      <c r="M85" s="89"/>
      <c r="N85" s="89"/>
      <c r="O85" s="89"/>
      <c r="P85" s="89"/>
      <c r="Q85" s="89"/>
      <c r="R85" s="89"/>
      <c r="S85" s="89"/>
      <c r="T85" s="89"/>
      <c r="U85" s="89"/>
      <c r="V85" s="89"/>
      <c r="W85" s="89"/>
      <c r="X85" s="90"/>
      <c r="Y85" s="208"/>
      <c r="Z85" s="209"/>
      <c r="AA85" s="210"/>
      <c r="AB85" s="88" t="s">
        <v>12</v>
      </c>
      <c r="AC85" s="89"/>
      <c r="AD85" s="90"/>
      <c r="AE85" s="144" t="s">
        <v>69</v>
      </c>
      <c r="AF85" s="89"/>
      <c r="AG85" s="89"/>
      <c r="AH85" s="89"/>
      <c r="AI85" s="90"/>
      <c r="AJ85" s="144" t="s">
        <v>70</v>
      </c>
      <c r="AK85" s="89"/>
      <c r="AL85" s="89"/>
      <c r="AM85" s="89"/>
      <c r="AN85" s="90"/>
      <c r="AO85" s="144" t="s">
        <v>71</v>
      </c>
      <c r="AP85" s="89"/>
      <c r="AQ85" s="89"/>
      <c r="AR85" s="89"/>
      <c r="AS85" s="90"/>
      <c r="AT85" s="273" t="s">
        <v>75</v>
      </c>
      <c r="AU85" s="274"/>
      <c r="AV85" s="274"/>
      <c r="AW85" s="274"/>
      <c r="AX85" s="275"/>
    </row>
    <row r="86" spans="1:60" ht="22.5" hidden="1" customHeight="1" x14ac:dyDescent="0.15">
      <c r="A86" s="125"/>
      <c r="B86" s="126"/>
      <c r="C86" s="126"/>
      <c r="D86" s="126"/>
      <c r="E86" s="126"/>
      <c r="F86" s="127"/>
      <c r="G86" s="305" t="s">
        <v>357</v>
      </c>
      <c r="H86" s="305"/>
      <c r="I86" s="305"/>
      <c r="J86" s="305"/>
      <c r="K86" s="305"/>
      <c r="L86" s="305"/>
      <c r="M86" s="305"/>
      <c r="N86" s="305"/>
      <c r="O86" s="305"/>
      <c r="P86" s="305"/>
      <c r="Q86" s="305"/>
      <c r="R86" s="305"/>
      <c r="S86" s="305"/>
      <c r="T86" s="305"/>
      <c r="U86" s="305"/>
      <c r="V86" s="305"/>
      <c r="W86" s="305"/>
      <c r="X86" s="305"/>
      <c r="Y86" s="541" t="s">
        <v>17</v>
      </c>
      <c r="Z86" s="542"/>
      <c r="AA86" s="543"/>
      <c r="AB86" s="119"/>
      <c r="AC86" s="120"/>
      <c r="AD86" s="121"/>
      <c r="AE86" s="214"/>
      <c r="AF86" s="215"/>
      <c r="AG86" s="215"/>
      <c r="AH86" s="215"/>
      <c r="AI86" s="215"/>
      <c r="AJ86" s="214"/>
      <c r="AK86" s="215"/>
      <c r="AL86" s="215"/>
      <c r="AM86" s="215"/>
      <c r="AN86" s="215"/>
      <c r="AO86" s="214"/>
      <c r="AP86" s="215"/>
      <c r="AQ86" s="215"/>
      <c r="AR86" s="215"/>
      <c r="AS86" s="215"/>
      <c r="AT86" s="93"/>
      <c r="AU86" s="94"/>
      <c r="AV86" s="94"/>
      <c r="AW86" s="94"/>
      <c r="AX86" s="355"/>
    </row>
    <row r="87" spans="1:60" ht="47.1" hidden="1" customHeight="1" x14ac:dyDescent="0.15">
      <c r="A87" s="128"/>
      <c r="B87" s="129"/>
      <c r="C87" s="129"/>
      <c r="D87" s="129"/>
      <c r="E87" s="129"/>
      <c r="F87" s="130"/>
      <c r="G87" s="306"/>
      <c r="H87" s="306"/>
      <c r="I87" s="306"/>
      <c r="J87" s="306"/>
      <c r="K87" s="306"/>
      <c r="L87" s="306"/>
      <c r="M87" s="306"/>
      <c r="N87" s="306"/>
      <c r="O87" s="306"/>
      <c r="P87" s="306"/>
      <c r="Q87" s="306"/>
      <c r="R87" s="306"/>
      <c r="S87" s="306"/>
      <c r="T87" s="306"/>
      <c r="U87" s="306"/>
      <c r="V87" s="306"/>
      <c r="W87" s="306"/>
      <c r="X87" s="306"/>
      <c r="Y87" s="207" t="s">
        <v>59</v>
      </c>
      <c r="Z87" s="114"/>
      <c r="AA87" s="115"/>
      <c r="AB87" s="96" t="s">
        <v>60</v>
      </c>
      <c r="AC87" s="97"/>
      <c r="AD87" s="98"/>
      <c r="AE87" s="96"/>
      <c r="AF87" s="97"/>
      <c r="AG87" s="97"/>
      <c r="AH87" s="97"/>
      <c r="AI87" s="98"/>
      <c r="AJ87" s="96"/>
      <c r="AK87" s="97"/>
      <c r="AL87" s="97"/>
      <c r="AM87" s="97"/>
      <c r="AN87" s="98"/>
      <c r="AO87" s="96"/>
      <c r="AP87" s="97"/>
      <c r="AQ87" s="97"/>
      <c r="AR87" s="97"/>
      <c r="AS87" s="98"/>
      <c r="AT87" s="96"/>
      <c r="AU87" s="97"/>
      <c r="AV87" s="97"/>
      <c r="AW87" s="97"/>
      <c r="AX87" s="272"/>
    </row>
    <row r="88" spans="1:60" ht="32.25" hidden="1" customHeight="1" x14ac:dyDescent="0.15">
      <c r="A88" s="122" t="s">
        <v>17</v>
      </c>
      <c r="B88" s="123"/>
      <c r="C88" s="123"/>
      <c r="D88" s="123"/>
      <c r="E88" s="123"/>
      <c r="F88" s="124"/>
      <c r="G88" s="131" t="s">
        <v>18</v>
      </c>
      <c r="H88" s="89"/>
      <c r="I88" s="89"/>
      <c r="J88" s="89"/>
      <c r="K88" s="89"/>
      <c r="L88" s="89"/>
      <c r="M88" s="89"/>
      <c r="N88" s="89"/>
      <c r="O88" s="89"/>
      <c r="P88" s="89"/>
      <c r="Q88" s="89"/>
      <c r="R88" s="89"/>
      <c r="S88" s="89"/>
      <c r="T88" s="89"/>
      <c r="U88" s="89"/>
      <c r="V88" s="89"/>
      <c r="W88" s="89"/>
      <c r="X88" s="90"/>
      <c r="Y88" s="208"/>
      <c r="Z88" s="209"/>
      <c r="AA88" s="210"/>
      <c r="AB88" s="88" t="s">
        <v>12</v>
      </c>
      <c r="AC88" s="89"/>
      <c r="AD88" s="90"/>
      <c r="AE88" s="144" t="s">
        <v>69</v>
      </c>
      <c r="AF88" s="89"/>
      <c r="AG88" s="89"/>
      <c r="AH88" s="89"/>
      <c r="AI88" s="90"/>
      <c r="AJ88" s="144" t="s">
        <v>70</v>
      </c>
      <c r="AK88" s="89"/>
      <c r="AL88" s="89"/>
      <c r="AM88" s="89"/>
      <c r="AN88" s="90"/>
      <c r="AO88" s="144" t="s">
        <v>71</v>
      </c>
      <c r="AP88" s="89"/>
      <c r="AQ88" s="89"/>
      <c r="AR88" s="89"/>
      <c r="AS88" s="90"/>
      <c r="AT88" s="273" t="s">
        <v>75</v>
      </c>
      <c r="AU88" s="274"/>
      <c r="AV88" s="274"/>
      <c r="AW88" s="274"/>
      <c r="AX88" s="275"/>
    </row>
    <row r="89" spans="1:60" ht="22.5" hidden="1" customHeight="1" x14ac:dyDescent="0.15">
      <c r="A89" s="125"/>
      <c r="B89" s="126"/>
      <c r="C89" s="126"/>
      <c r="D89" s="126"/>
      <c r="E89" s="126"/>
      <c r="F89" s="127"/>
      <c r="G89" s="305" t="s">
        <v>308</v>
      </c>
      <c r="H89" s="305"/>
      <c r="I89" s="305"/>
      <c r="J89" s="305"/>
      <c r="K89" s="305"/>
      <c r="L89" s="305"/>
      <c r="M89" s="305"/>
      <c r="N89" s="305"/>
      <c r="O89" s="305"/>
      <c r="P89" s="305"/>
      <c r="Q89" s="305"/>
      <c r="R89" s="305"/>
      <c r="S89" s="305"/>
      <c r="T89" s="305"/>
      <c r="U89" s="305"/>
      <c r="V89" s="305"/>
      <c r="W89" s="305"/>
      <c r="X89" s="305"/>
      <c r="Y89" s="541" t="s">
        <v>17</v>
      </c>
      <c r="Z89" s="542"/>
      <c r="AA89" s="543"/>
      <c r="AB89" s="119"/>
      <c r="AC89" s="120"/>
      <c r="AD89" s="121"/>
      <c r="AE89" s="214"/>
      <c r="AF89" s="215"/>
      <c r="AG89" s="215"/>
      <c r="AH89" s="215"/>
      <c r="AI89" s="215"/>
      <c r="AJ89" s="214"/>
      <c r="AK89" s="215"/>
      <c r="AL89" s="215"/>
      <c r="AM89" s="215"/>
      <c r="AN89" s="215"/>
      <c r="AO89" s="214"/>
      <c r="AP89" s="215"/>
      <c r="AQ89" s="215"/>
      <c r="AR89" s="215"/>
      <c r="AS89" s="215"/>
      <c r="AT89" s="93"/>
      <c r="AU89" s="94"/>
      <c r="AV89" s="94"/>
      <c r="AW89" s="94"/>
      <c r="AX89" s="355"/>
    </row>
    <row r="90" spans="1:60" ht="47.1" hidden="1" customHeight="1" x14ac:dyDescent="0.15">
      <c r="A90" s="128"/>
      <c r="B90" s="129"/>
      <c r="C90" s="129"/>
      <c r="D90" s="129"/>
      <c r="E90" s="129"/>
      <c r="F90" s="130"/>
      <c r="G90" s="306"/>
      <c r="H90" s="306"/>
      <c r="I90" s="306"/>
      <c r="J90" s="306"/>
      <c r="K90" s="306"/>
      <c r="L90" s="306"/>
      <c r="M90" s="306"/>
      <c r="N90" s="306"/>
      <c r="O90" s="306"/>
      <c r="P90" s="306"/>
      <c r="Q90" s="306"/>
      <c r="R90" s="306"/>
      <c r="S90" s="306"/>
      <c r="T90" s="306"/>
      <c r="U90" s="306"/>
      <c r="V90" s="306"/>
      <c r="W90" s="306"/>
      <c r="X90" s="306"/>
      <c r="Y90" s="207" t="s">
        <v>59</v>
      </c>
      <c r="Z90" s="114"/>
      <c r="AA90" s="115"/>
      <c r="AB90" s="96" t="s">
        <v>60</v>
      </c>
      <c r="AC90" s="97"/>
      <c r="AD90" s="98"/>
      <c r="AE90" s="96"/>
      <c r="AF90" s="97"/>
      <c r="AG90" s="97"/>
      <c r="AH90" s="97"/>
      <c r="AI90" s="98"/>
      <c r="AJ90" s="96"/>
      <c r="AK90" s="97"/>
      <c r="AL90" s="97"/>
      <c r="AM90" s="97"/>
      <c r="AN90" s="98"/>
      <c r="AO90" s="96"/>
      <c r="AP90" s="97"/>
      <c r="AQ90" s="97"/>
      <c r="AR90" s="97"/>
      <c r="AS90" s="98"/>
      <c r="AT90" s="96"/>
      <c r="AU90" s="97"/>
      <c r="AV90" s="97"/>
      <c r="AW90" s="97"/>
      <c r="AX90" s="272"/>
    </row>
    <row r="91" spans="1:60" ht="32.25" hidden="1" customHeight="1" x14ac:dyDescent="0.15">
      <c r="A91" s="122" t="s">
        <v>17</v>
      </c>
      <c r="B91" s="123"/>
      <c r="C91" s="123"/>
      <c r="D91" s="123"/>
      <c r="E91" s="123"/>
      <c r="F91" s="124"/>
      <c r="G91" s="131" t="s">
        <v>18</v>
      </c>
      <c r="H91" s="89"/>
      <c r="I91" s="89"/>
      <c r="J91" s="89"/>
      <c r="K91" s="89"/>
      <c r="L91" s="89"/>
      <c r="M91" s="89"/>
      <c r="N91" s="89"/>
      <c r="O91" s="89"/>
      <c r="P91" s="89"/>
      <c r="Q91" s="89"/>
      <c r="R91" s="89"/>
      <c r="S91" s="89"/>
      <c r="T91" s="89"/>
      <c r="U91" s="89"/>
      <c r="V91" s="89"/>
      <c r="W91" s="89"/>
      <c r="X91" s="90"/>
      <c r="Y91" s="208"/>
      <c r="Z91" s="209"/>
      <c r="AA91" s="210"/>
      <c r="AB91" s="88" t="s">
        <v>12</v>
      </c>
      <c r="AC91" s="89"/>
      <c r="AD91" s="90"/>
      <c r="AE91" s="144" t="s">
        <v>69</v>
      </c>
      <c r="AF91" s="89"/>
      <c r="AG91" s="89"/>
      <c r="AH91" s="89"/>
      <c r="AI91" s="90"/>
      <c r="AJ91" s="144" t="s">
        <v>70</v>
      </c>
      <c r="AK91" s="89"/>
      <c r="AL91" s="89"/>
      <c r="AM91" s="89"/>
      <c r="AN91" s="90"/>
      <c r="AO91" s="144" t="s">
        <v>71</v>
      </c>
      <c r="AP91" s="89"/>
      <c r="AQ91" s="89"/>
      <c r="AR91" s="89"/>
      <c r="AS91" s="90"/>
      <c r="AT91" s="273" t="s">
        <v>75</v>
      </c>
      <c r="AU91" s="274"/>
      <c r="AV91" s="274"/>
      <c r="AW91" s="274"/>
      <c r="AX91" s="275"/>
    </row>
    <row r="92" spans="1:60" ht="22.5" hidden="1" customHeight="1" x14ac:dyDescent="0.15">
      <c r="A92" s="125"/>
      <c r="B92" s="126"/>
      <c r="C92" s="126"/>
      <c r="D92" s="126"/>
      <c r="E92" s="126"/>
      <c r="F92" s="127"/>
      <c r="G92" s="305" t="s">
        <v>308</v>
      </c>
      <c r="H92" s="305"/>
      <c r="I92" s="305"/>
      <c r="J92" s="305"/>
      <c r="K92" s="305"/>
      <c r="L92" s="305"/>
      <c r="M92" s="305"/>
      <c r="N92" s="305"/>
      <c r="O92" s="305"/>
      <c r="P92" s="305"/>
      <c r="Q92" s="305"/>
      <c r="R92" s="305"/>
      <c r="S92" s="305"/>
      <c r="T92" s="305"/>
      <c r="U92" s="305"/>
      <c r="V92" s="305"/>
      <c r="W92" s="305"/>
      <c r="X92" s="673"/>
      <c r="Y92" s="541" t="s">
        <v>17</v>
      </c>
      <c r="Z92" s="542"/>
      <c r="AA92" s="543"/>
      <c r="AB92" s="119"/>
      <c r="AC92" s="120"/>
      <c r="AD92" s="121"/>
      <c r="AE92" s="214"/>
      <c r="AF92" s="215"/>
      <c r="AG92" s="215"/>
      <c r="AH92" s="215"/>
      <c r="AI92" s="215"/>
      <c r="AJ92" s="214"/>
      <c r="AK92" s="215"/>
      <c r="AL92" s="215"/>
      <c r="AM92" s="215"/>
      <c r="AN92" s="215"/>
      <c r="AO92" s="214"/>
      <c r="AP92" s="215"/>
      <c r="AQ92" s="215"/>
      <c r="AR92" s="215"/>
      <c r="AS92" s="215"/>
      <c r="AT92" s="93"/>
      <c r="AU92" s="94"/>
      <c r="AV92" s="94"/>
      <c r="AW92" s="94"/>
      <c r="AX92" s="355"/>
    </row>
    <row r="93" spans="1:60" ht="47.1" hidden="1" customHeight="1" x14ac:dyDescent="0.15">
      <c r="A93" s="128"/>
      <c r="B93" s="129"/>
      <c r="C93" s="129"/>
      <c r="D93" s="129"/>
      <c r="E93" s="129"/>
      <c r="F93" s="130"/>
      <c r="G93" s="306"/>
      <c r="H93" s="306"/>
      <c r="I93" s="306"/>
      <c r="J93" s="306"/>
      <c r="K93" s="306"/>
      <c r="L93" s="306"/>
      <c r="M93" s="306"/>
      <c r="N93" s="306"/>
      <c r="O93" s="306"/>
      <c r="P93" s="306"/>
      <c r="Q93" s="306"/>
      <c r="R93" s="306"/>
      <c r="S93" s="306"/>
      <c r="T93" s="306"/>
      <c r="U93" s="306"/>
      <c r="V93" s="306"/>
      <c r="W93" s="306"/>
      <c r="X93" s="674"/>
      <c r="Y93" s="207" t="s">
        <v>59</v>
      </c>
      <c r="Z93" s="114"/>
      <c r="AA93" s="115"/>
      <c r="AB93" s="96" t="s">
        <v>60</v>
      </c>
      <c r="AC93" s="97"/>
      <c r="AD93" s="98"/>
      <c r="AE93" s="96"/>
      <c r="AF93" s="97"/>
      <c r="AG93" s="97"/>
      <c r="AH93" s="97"/>
      <c r="AI93" s="98"/>
      <c r="AJ93" s="96"/>
      <c r="AK93" s="97"/>
      <c r="AL93" s="97"/>
      <c r="AM93" s="97"/>
      <c r="AN93" s="98"/>
      <c r="AO93" s="96"/>
      <c r="AP93" s="97"/>
      <c r="AQ93" s="97"/>
      <c r="AR93" s="97"/>
      <c r="AS93" s="98"/>
      <c r="AT93" s="96"/>
      <c r="AU93" s="97"/>
      <c r="AV93" s="97"/>
      <c r="AW93" s="97"/>
      <c r="AX93" s="272"/>
    </row>
    <row r="94" spans="1:60" ht="32.25" hidden="1" customHeight="1" x14ac:dyDescent="0.15">
      <c r="A94" s="368" t="s">
        <v>17</v>
      </c>
      <c r="B94" s="126"/>
      <c r="C94" s="126"/>
      <c r="D94" s="126"/>
      <c r="E94" s="126"/>
      <c r="F94" s="127"/>
      <c r="G94" s="166" t="s">
        <v>18</v>
      </c>
      <c r="H94" s="160"/>
      <c r="I94" s="160"/>
      <c r="J94" s="160"/>
      <c r="K94" s="160"/>
      <c r="L94" s="160"/>
      <c r="M94" s="160"/>
      <c r="N94" s="160"/>
      <c r="O94" s="160"/>
      <c r="P94" s="160"/>
      <c r="Q94" s="160"/>
      <c r="R94" s="160"/>
      <c r="S94" s="160"/>
      <c r="T94" s="160"/>
      <c r="U94" s="160"/>
      <c r="V94" s="160"/>
      <c r="W94" s="160"/>
      <c r="X94" s="161"/>
      <c r="Y94" s="675"/>
      <c r="Z94" s="676"/>
      <c r="AA94" s="677"/>
      <c r="AB94" s="159" t="s">
        <v>12</v>
      </c>
      <c r="AC94" s="160"/>
      <c r="AD94" s="161"/>
      <c r="AE94" s="165" t="s">
        <v>69</v>
      </c>
      <c r="AF94" s="160"/>
      <c r="AG94" s="160"/>
      <c r="AH94" s="160"/>
      <c r="AI94" s="161"/>
      <c r="AJ94" s="165" t="s">
        <v>70</v>
      </c>
      <c r="AK94" s="160"/>
      <c r="AL94" s="160"/>
      <c r="AM94" s="160"/>
      <c r="AN94" s="161"/>
      <c r="AO94" s="165" t="s">
        <v>71</v>
      </c>
      <c r="AP94" s="160"/>
      <c r="AQ94" s="160"/>
      <c r="AR94" s="160"/>
      <c r="AS94" s="161"/>
      <c r="AT94" s="678" t="s">
        <v>75</v>
      </c>
      <c r="AU94" s="679"/>
      <c r="AV94" s="679"/>
      <c r="AW94" s="679"/>
      <c r="AX94" s="680"/>
    </row>
    <row r="95" spans="1:60" ht="22.5" hidden="1" customHeight="1" x14ac:dyDescent="0.15">
      <c r="A95" s="125"/>
      <c r="B95" s="126"/>
      <c r="C95" s="126"/>
      <c r="D95" s="126"/>
      <c r="E95" s="126"/>
      <c r="F95" s="127"/>
      <c r="G95" s="305" t="s">
        <v>308</v>
      </c>
      <c r="H95" s="305"/>
      <c r="I95" s="305"/>
      <c r="J95" s="305"/>
      <c r="K95" s="305"/>
      <c r="L95" s="305"/>
      <c r="M95" s="305"/>
      <c r="N95" s="305"/>
      <c r="O95" s="305"/>
      <c r="P95" s="305"/>
      <c r="Q95" s="305"/>
      <c r="R95" s="305"/>
      <c r="S95" s="305"/>
      <c r="T95" s="305"/>
      <c r="U95" s="305"/>
      <c r="V95" s="305"/>
      <c r="W95" s="305"/>
      <c r="X95" s="305"/>
      <c r="Y95" s="541" t="s">
        <v>17</v>
      </c>
      <c r="Z95" s="542"/>
      <c r="AA95" s="543"/>
      <c r="AB95" s="119"/>
      <c r="AC95" s="120"/>
      <c r="AD95" s="121"/>
      <c r="AE95" s="214"/>
      <c r="AF95" s="215"/>
      <c r="AG95" s="215"/>
      <c r="AH95" s="215"/>
      <c r="AI95" s="215"/>
      <c r="AJ95" s="214"/>
      <c r="AK95" s="215"/>
      <c r="AL95" s="215"/>
      <c r="AM95" s="215"/>
      <c r="AN95" s="215"/>
      <c r="AO95" s="214"/>
      <c r="AP95" s="215"/>
      <c r="AQ95" s="215"/>
      <c r="AR95" s="215"/>
      <c r="AS95" s="215"/>
      <c r="AT95" s="93"/>
      <c r="AU95" s="94"/>
      <c r="AV95" s="94"/>
      <c r="AW95" s="94"/>
      <c r="AX95" s="355"/>
    </row>
    <row r="96" spans="1:60" ht="47.1" hidden="1" customHeight="1" x14ac:dyDescent="0.15">
      <c r="A96" s="128"/>
      <c r="B96" s="129"/>
      <c r="C96" s="129"/>
      <c r="D96" s="129"/>
      <c r="E96" s="129"/>
      <c r="F96" s="130"/>
      <c r="G96" s="306"/>
      <c r="H96" s="306"/>
      <c r="I96" s="306"/>
      <c r="J96" s="306"/>
      <c r="K96" s="306"/>
      <c r="L96" s="306"/>
      <c r="M96" s="306"/>
      <c r="N96" s="306"/>
      <c r="O96" s="306"/>
      <c r="P96" s="306"/>
      <c r="Q96" s="306"/>
      <c r="R96" s="306"/>
      <c r="S96" s="306"/>
      <c r="T96" s="306"/>
      <c r="U96" s="306"/>
      <c r="V96" s="306"/>
      <c r="W96" s="306"/>
      <c r="X96" s="306"/>
      <c r="Y96" s="207" t="s">
        <v>59</v>
      </c>
      <c r="Z96" s="114"/>
      <c r="AA96" s="115"/>
      <c r="AB96" s="96" t="s">
        <v>60</v>
      </c>
      <c r="AC96" s="97"/>
      <c r="AD96" s="98"/>
      <c r="AE96" s="96"/>
      <c r="AF96" s="97"/>
      <c r="AG96" s="97"/>
      <c r="AH96" s="97"/>
      <c r="AI96" s="98"/>
      <c r="AJ96" s="96"/>
      <c r="AK96" s="97"/>
      <c r="AL96" s="97"/>
      <c r="AM96" s="97"/>
      <c r="AN96" s="98"/>
      <c r="AO96" s="96"/>
      <c r="AP96" s="97"/>
      <c r="AQ96" s="97"/>
      <c r="AR96" s="97"/>
      <c r="AS96" s="98"/>
      <c r="AT96" s="96"/>
      <c r="AU96" s="97"/>
      <c r="AV96" s="97"/>
      <c r="AW96" s="97"/>
      <c r="AX96" s="272"/>
    </row>
    <row r="97" spans="1:50" ht="23.1" customHeight="1" x14ac:dyDescent="0.15">
      <c r="A97" s="606" t="s">
        <v>77</v>
      </c>
      <c r="B97" s="607"/>
      <c r="C97" s="635" t="s">
        <v>19</v>
      </c>
      <c r="D97" s="527"/>
      <c r="E97" s="527"/>
      <c r="F97" s="527"/>
      <c r="G97" s="527"/>
      <c r="H97" s="527"/>
      <c r="I97" s="527"/>
      <c r="J97" s="527"/>
      <c r="K97" s="636"/>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08"/>
      <c r="B98" s="609"/>
      <c r="C98" s="538" t="s">
        <v>393</v>
      </c>
      <c r="D98" s="539"/>
      <c r="E98" s="539"/>
      <c r="F98" s="539"/>
      <c r="G98" s="539"/>
      <c r="H98" s="539"/>
      <c r="I98" s="539"/>
      <c r="J98" s="539"/>
      <c r="K98" s="540"/>
      <c r="L98" s="183">
        <v>206</v>
      </c>
      <c r="M98" s="184"/>
      <c r="N98" s="184"/>
      <c r="O98" s="184"/>
      <c r="P98" s="184"/>
      <c r="Q98" s="196"/>
      <c r="R98" s="183"/>
      <c r="S98" s="184"/>
      <c r="T98" s="184"/>
      <c r="U98" s="184"/>
      <c r="V98" s="184"/>
      <c r="W98" s="196"/>
      <c r="X98" s="67"/>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9"/>
    </row>
    <row r="99" spans="1:50" ht="33" customHeight="1" x14ac:dyDescent="0.15">
      <c r="A99" s="608"/>
      <c r="B99" s="609"/>
      <c r="C99" s="538" t="s">
        <v>394</v>
      </c>
      <c r="D99" s="539"/>
      <c r="E99" s="539"/>
      <c r="F99" s="539"/>
      <c r="G99" s="539"/>
      <c r="H99" s="539"/>
      <c r="I99" s="539"/>
      <c r="J99" s="539"/>
      <c r="K99" s="540"/>
      <c r="L99" s="183">
        <v>845</v>
      </c>
      <c r="M99" s="184"/>
      <c r="N99" s="184"/>
      <c r="O99" s="184"/>
      <c r="P99" s="184"/>
      <c r="Q99" s="196"/>
      <c r="R99" s="183"/>
      <c r="S99" s="184"/>
      <c r="T99" s="184"/>
      <c r="U99" s="184"/>
      <c r="V99" s="184"/>
      <c r="W99" s="196"/>
      <c r="X99" s="70"/>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2"/>
    </row>
    <row r="100" spans="1:50" ht="23.1" customHeight="1" x14ac:dyDescent="0.15">
      <c r="A100" s="608"/>
      <c r="B100" s="609"/>
      <c r="C100" s="603"/>
      <c r="D100" s="604"/>
      <c r="E100" s="604"/>
      <c r="F100" s="604"/>
      <c r="G100" s="604"/>
      <c r="H100" s="604"/>
      <c r="I100" s="604"/>
      <c r="J100" s="604"/>
      <c r="K100" s="605"/>
      <c r="L100" s="183"/>
      <c r="M100" s="184"/>
      <c r="N100" s="184"/>
      <c r="O100" s="184"/>
      <c r="P100" s="184"/>
      <c r="Q100" s="196"/>
      <c r="R100" s="183"/>
      <c r="S100" s="184"/>
      <c r="T100" s="184"/>
      <c r="U100" s="184"/>
      <c r="V100" s="184"/>
      <c r="W100" s="196"/>
      <c r="X100" s="70"/>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2"/>
    </row>
    <row r="101" spans="1:50" ht="23.1" customHeight="1" x14ac:dyDescent="0.15">
      <c r="A101" s="608"/>
      <c r="B101" s="609"/>
      <c r="C101" s="603"/>
      <c r="D101" s="604"/>
      <c r="E101" s="604"/>
      <c r="F101" s="604"/>
      <c r="G101" s="604"/>
      <c r="H101" s="604"/>
      <c r="I101" s="604"/>
      <c r="J101" s="604"/>
      <c r="K101" s="605"/>
      <c r="L101" s="183"/>
      <c r="M101" s="184"/>
      <c r="N101" s="184"/>
      <c r="O101" s="184"/>
      <c r="P101" s="184"/>
      <c r="Q101" s="196"/>
      <c r="R101" s="183"/>
      <c r="S101" s="184"/>
      <c r="T101" s="184"/>
      <c r="U101" s="184"/>
      <c r="V101" s="184"/>
      <c r="W101" s="196"/>
      <c r="X101" s="7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2"/>
    </row>
    <row r="102" spans="1:50" ht="23.1" customHeight="1" x14ac:dyDescent="0.15">
      <c r="A102" s="608"/>
      <c r="B102" s="609"/>
      <c r="C102" s="603"/>
      <c r="D102" s="604"/>
      <c r="E102" s="604"/>
      <c r="F102" s="604"/>
      <c r="G102" s="604"/>
      <c r="H102" s="604"/>
      <c r="I102" s="604"/>
      <c r="J102" s="604"/>
      <c r="K102" s="605"/>
      <c r="L102" s="183"/>
      <c r="M102" s="184"/>
      <c r="N102" s="184"/>
      <c r="O102" s="184"/>
      <c r="P102" s="184"/>
      <c r="Q102" s="196"/>
      <c r="R102" s="183"/>
      <c r="S102" s="184"/>
      <c r="T102" s="184"/>
      <c r="U102" s="184"/>
      <c r="V102" s="184"/>
      <c r="W102" s="196"/>
      <c r="X102" s="70"/>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2"/>
    </row>
    <row r="103" spans="1:50" ht="23.1" customHeight="1" x14ac:dyDescent="0.15">
      <c r="A103" s="608"/>
      <c r="B103" s="609"/>
      <c r="C103" s="612"/>
      <c r="D103" s="613"/>
      <c r="E103" s="613"/>
      <c r="F103" s="613"/>
      <c r="G103" s="613"/>
      <c r="H103" s="613"/>
      <c r="I103" s="613"/>
      <c r="J103" s="613"/>
      <c r="K103" s="614"/>
      <c r="L103" s="183"/>
      <c r="M103" s="184"/>
      <c r="N103" s="184"/>
      <c r="O103" s="184"/>
      <c r="P103" s="184"/>
      <c r="Q103" s="196"/>
      <c r="R103" s="183"/>
      <c r="S103" s="184"/>
      <c r="T103" s="184"/>
      <c r="U103" s="184"/>
      <c r="V103" s="184"/>
      <c r="W103" s="196"/>
      <c r="X103" s="70"/>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2"/>
    </row>
    <row r="104" spans="1:50" ht="21" customHeight="1" thickBot="1" x14ac:dyDescent="0.2">
      <c r="A104" s="610"/>
      <c r="B104" s="611"/>
      <c r="C104" s="597" t="s">
        <v>22</v>
      </c>
      <c r="D104" s="598"/>
      <c r="E104" s="598"/>
      <c r="F104" s="598"/>
      <c r="G104" s="598"/>
      <c r="H104" s="598"/>
      <c r="I104" s="598"/>
      <c r="J104" s="598"/>
      <c r="K104" s="599"/>
      <c r="L104" s="600">
        <f>SUM(L98:Q103)</f>
        <v>1051</v>
      </c>
      <c r="M104" s="601"/>
      <c r="N104" s="601"/>
      <c r="O104" s="601"/>
      <c r="P104" s="601"/>
      <c r="Q104" s="602"/>
      <c r="R104" s="600">
        <f>SUM(R98:W103)</f>
        <v>0</v>
      </c>
      <c r="S104" s="601"/>
      <c r="T104" s="601"/>
      <c r="U104" s="601"/>
      <c r="V104" s="601"/>
      <c r="W104" s="602"/>
      <c r="X104" s="73"/>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9.75" customHeight="1" x14ac:dyDescent="0.15">
      <c r="A108" s="647" t="s">
        <v>311</v>
      </c>
      <c r="B108" s="648"/>
      <c r="C108" s="474" t="s">
        <v>312</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50" t="s">
        <v>378</v>
      </c>
      <c r="AE108" s="351"/>
      <c r="AF108" s="351"/>
      <c r="AG108" s="347" t="s">
        <v>396</v>
      </c>
      <c r="AH108" s="348"/>
      <c r="AI108" s="348"/>
      <c r="AJ108" s="348"/>
      <c r="AK108" s="348"/>
      <c r="AL108" s="348"/>
      <c r="AM108" s="348"/>
      <c r="AN108" s="348"/>
      <c r="AO108" s="348"/>
      <c r="AP108" s="348"/>
      <c r="AQ108" s="348"/>
      <c r="AR108" s="348"/>
      <c r="AS108" s="348"/>
      <c r="AT108" s="348"/>
      <c r="AU108" s="348"/>
      <c r="AV108" s="348"/>
      <c r="AW108" s="348"/>
      <c r="AX108" s="349"/>
    </row>
    <row r="109" spans="1:50" ht="49.5" customHeight="1" x14ac:dyDescent="0.15">
      <c r="A109" s="649"/>
      <c r="B109" s="650"/>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9"/>
      <c r="AD109" s="261" t="s">
        <v>378</v>
      </c>
      <c r="AE109" s="262"/>
      <c r="AF109" s="262"/>
      <c r="AG109" s="282" t="s">
        <v>397</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1" t="s">
        <v>313</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02" t="s">
        <v>378</v>
      </c>
      <c r="AE110" s="303"/>
      <c r="AF110" s="303"/>
      <c r="AG110" s="342" t="s">
        <v>398</v>
      </c>
      <c r="AH110" s="247"/>
      <c r="AI110" s="247"/>
      <c r="AJ110" s="247"/>
      <c r="AK110" s="247"/>
      <c r="AL110" s="247"/>
      <c r="AM110" s="247"/>
      <c r="AN110" s="247"/>
      <c r="AO110" s="247"/>
      <c r="AP110" s="247"/>
      <c r="AQ110" s="247"/>
      <c r="AR110" s="247"/>
      <c r="AS110" s="247"/>
      <c r="AT110" s="247"/>
      <c r="AU110" s="247"/>
      <c r="AV110" s="247"/>
      <c r="AW110" s="247"/>
      <c r="AX110" s="330"/>
    </row>
    <row r="111" spans="1:50" ht="19.350000000000001" customHeight="1" x14ac:dyDescent="0.15">
      <c r="A111" s="263" t="s">
        <v>46</v>
      </c>
      <c r="B111" s="264"/>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6" t="s">
        <v>395</v>
      </c>
      <c r="AE111" s="277"/>
      <c r="AF111" s="277"/>
      <c r="AG111" s="646"/>
      <c r="AH111" s="280"/>
      <c r="AI111" s="280"/>
      <c r="AJ111" s="280"/>
      <c r="AK111" s="280"/>
      <c r="AL111" s="280"/>
      <c r="AM111" s="280"/>
      <c r="AN111" s="280"/>
      <c r="AO111" s="280"/>
      <c r="AP111" s="280"/>
      <c r="AQ111" s="280"/>
      <c r="AR111" s="280"/>
      <c r="AS111" s="280"/>
      <c r="AT111" s="280"/>
      <c r="AU111" s="280"/>
      <c r="AV111" s="280"/>
      <c r="AW111" s="280"/>
      <c r="AX111" s="281"/>
    </row>
    <row r="112" spans="1:50" ht="80.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261" t="s">
        <v>378</v>
      </c>
      <c r="AE112" s="262"/>
      <c r="AF112" s="262"/>
      <c r="AG112" s="282" t="s">
        <v>399</v>
      </c>
      <c r="AH112" s="259"/>
      <c r="AI112" s="259"/>
      <c r="AJ112" s="259"/>
      <c r="AK112" s="259"/>
      <c r="AL112" s="259"/>
      <c r="AM112" s="259"/>
      <c r="AN112" s="259"/>
      <c r="AO112" s="259"/>
      <c r="AP112" s="259"/>
      <c r="AQ112" s="259"/>
      <c r="AR112" s="259"/>
      <c r="AS112" s="259"/>
      <c r="AT112" s="259"/>
      <c r="AU112" s="259"/>
      <c r="AV112" s="259"/>
      <c r="AW112" s="259"/>
      <c r="AX112" s="283"/>
    </row>
    <row r="113" spans="1:64" ht="58.5" customHeight="1" x14ac:dyDescent="0.15">
      <c r="A113" s="265"/>
      <c r="B113" s="266"/>
      <c r="C113" s="448"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261" t="s">
        <v>378</v>
      </c>
      <c r="AE113" s="262"/>
      <c r="AF113" s="262"/>
      <c r="AG113" s="282" t="s">
        <v>413</v>
      </c>
      <c r="AH113" s="259"/>
      <c r="AI113" s="259"/>
      <c r="AJ113" s="259"/>
      <c r="AK113" s="259"/>
      <c r="AL113" s="259"/>
      <c r="AM113" s="259"/>
      <c r="AN113" s="259"/>
      <c r="AO113" s="259"/>
      <c r="AP113" s="259"/>
      <c r="AQ113" s="259"/>
      <c r="AR113" s="259"/>
      <c r="AS113" s="259"/>
      <c r="AT113" s="259"/>
      <c r="AU113" s="259"/>
      <c r="AV113" s="259"/>
      <c r="AW113" s="259"/>
      <c r="AX113" s="283"/>
    </row>
    <row r="114" spans="1:64" ht="50.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261" t="s">
        <v>378</v>
      </c>
      <c r="AE114" s="262"/>
      <c r="AF114" s="262"/>
      <c r="AG114" s="282" t="s">
        <v>400</v>
      </c>
      <c r="AH114" s="259"/>
      <c r="AI114" s="259"/>
      <c r="AJ114" s="259"/>
      <c r="AK114" s="259"/>
      <c r="AL114" s="259"/>
      <c r="AM114" s="259"/>
      <c r="AN114" s="259"/>
      <c r="AO114" s="259"/>
      <c r="AP114" s="259"/>
      <c r="AQ114" s="259"/>
      <c r="AR114" s="259"/>
      <c r="AS114" s="259"/>
      <c r="AT114" s="259"/>
      <c r="AU114" s="259"/>
      <c r="AV114" s="259"/>
      <c r="AW114" s="259"/>
      <c r="AX114" s="283"/>
    </row>
    <row r="115" spans="1:64" ht="40.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261" t="s">
        <v>378</v>
      </c>
      <c r="AE115" s="262"/>
      <c r="AF115" s="262"/>
      <c r="AG115" s="282" t="s">
        <v>401</v>
      </c>
      <c r="AH115" s="259"/>
      <c r="AI115" s="259"/>
      <c r="AJ115" s="259"/>
      <c r="AK115" s="259"/>
      <c r="AL115" s="259"/>
      <c r="AM115" s="259"/>
      <c r="AN115" s="259"/>
      <c r="AO115" s="259"/>
      <c r="AP115" s="259"/>
      <c r="AQ115" s="259"/>
      <c r="AR115" s="259"/>
      <c r="AS115" s="259"/>
      <c r="AT115" s="259"/>
      <c r="AU115" s="259"/>
      <c r="AV115" s="259"/>
      <c r="AW115" s="259"/>
      <c r="AX115" s="283"/>
    </row>
    <row r="116" spans="1:64" ht="39"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452</v>
      </c>
      <c r="AE116" s="262"/>
      <c r="AF116" s="262"/>
      <c r="AG116" s="589" t="s">
        <v>447</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02" t="s">
        <v>378</v>
      </c>
      <c r="AE117" s="303"/>
      <c r="AF117" s="304"/>
      <c r="AG117" s="343" t="s">
        <v>412</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378</v>
      </c>
      <c r="AE118" s="277"/>
      <c r="AF118" s="278"/>
      <c r="AG118" s="279" t="s">
        <v>402</v>
      </c>
      <c r="AH118" s="280"/>
      <c r="AI118" s="280"/>
      <c r="AJ118" s="280"/>
      <c r="AK118" s="280"/>
      <c r="AL118" s="280"/>
      <c r="AM118" s="280"/>
      <c r="AN118" s="280"/>
      <c r="AO118" s="280"/>
      <c r="AP118" s="280"/>
      <c r="AQ118" s="280"/>
      <c r="AR118" s="280"/>
      <c r="AS118" s="280"/>
      <c r="AT118" s="280"/>
      <c r="AU118" s="280"/>
      <c r="AV118" s="280"/>
      <c r="AW118" s="280"/>
      <c r="AX118" s="281"/>
    </row>
    <row r="119" spans="1:64" ht="62.25" customHeight="1" x14ac:dyDescent="0.15">
      <c r="A119" s="265"/>
      <c r="B119" s="266"/>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261" t="s">
        <v>378</v>
      </c>
      <c r="AE119" s="262"/>
      <c r="AF119" s="334"/>
      <c r="AG119" s="282" t="s">
        <v>414</v>
      </c>
      <c r="AH119" s="259"/>
      <c r="AI119" s="259"/>
      <c r="AJ119" s="259"/>
      <c r="AK119" s="259"/>
      <c r="AL119" s="259"/>
      <c r="AM119" s="259"/>
      <c r="AN119" s="259"/>
      <c r="AO119" s="259"/>
      <c r="AP119" s="259"/>
      <c r="AQ119" s="259"/>
      <c r="AR119" s="259"/>
      <c r="AS119" s="259"/>
      <c r="AT119" s="259"/>
      <c r="AU119" s="259"/>
      <c r="AV119" s="259"/>
      <c r="AW119" s="259"/>
      <c r="AX119" s="283"/>
    </row>
    <row r="120" spans="1:64" ht="45.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261" t="s">
        <v>378</v>
      </c>
      <c r="AE120" s="262"/>
      <c r="AF120" s="334"/>
      <c r="AG120" s="282" t="s">
        <v>415</v>
      </c>
      <c r="AH120" s="259"/>
      <c r="AI120" s="259"/>
      <c r="AJ120" s="259"/>
      <c r="AK120" s="259"/>
      <c r="AL120" s="259"/>
      <c r="AM120" s="259"/>
      <c r="AN120" s="259"/>
      <c r="AO120" s="259"/>
      <c r="AP120" s="259"/>
      <c r="AQ120" s="259"/>
      <c r="AR120" s="259"/>
      <c r="AS120" s="259"/>
      <c r="AT120" s="259"/>
      <c r="AU120" s="259"/>
      <c r="AV120" s="259"/>
      <c r="AW120" s="259"/>
      <c r="AX120" s="283"/>
    </row>
    <row r="121" spans="1:64" ht="42.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378</v>
      </c>
      <c r="AE121" s="303"/>
      <c r="AF121" s="304"/>
      <c r="AG121" s="342" t="s">
        <v>416</v>
      </c>
      <c r="AH121" s="247"/>
      <c r="AI121" s="247"/>
      <c r="AJ121" s="247"/>
      <c r="AK121" s="247"/>
      <c r="AL121" s="247"/>
      <c r="AM121" s="247"/>
      <c r="AN121" s="247"/>
      <c r="AO121" s="247"/>
      <c r="AP121" s="247"/>
      <c r="AQ121" s="247"/>
      <c r="AR121" s="247"/>
      <c r="AS121" s="247"/>
      <c r="AT121" s="247"/>
      <c r="AU121" s="247"/>
      <c r="AV121" s="247"/>
      <c r="AW121" s="247"/>
      <c r="AX121" s="330"/>
    </row>
    <row r="122" spans="1:64" ht="33.6" customHeight="1" x14ac:dyDescent="0.15">
      <c r="A122" s="249" t="s">
        <v>80</v>
      </c>
      <c r="B122" s="250"/>
      <c r="C122" s="479" t="s">
        <v>315</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6" t="s">
        <v>395</v>
      </c>
      <c r="AE122" s="277"/>
      <c r="AF122" s="277"/>
      <c r="AG122" s="325"/>
      <c r="AH122" s="243"/>
      <c r="AI122" s="243"/>
      <c r="AJ122" s="243"/>
      <c r="AK122" s="243"/>
      <c r="AL122" s="243"/>
      <c r="AM122" s="243"/>
      <c r="AN122" s="243"/>
      <c r="AO122" s="243"/>
      <c r="AP122" s="243"/>
      <c r="AQ122" s="243"/>
      <c r="AR122" s="243"/>
      <c r="AS122" s="243"/>
      <c r="AT122" s="243"/>
      <c r="AU122" s="243"/>
      <c r="AV122" s="243"/>
      <c r="AW122" s="243"/>
      <c r="AX122" s="326"/>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7"/>
      <c r="AH123" s="245"/>
      <c r="AI123" s="245"/>
      <c r="AJ123" s="245"/>
      <c r="AK123" s="245"/>
      <c r="AL123" s="245"/>
      <c r="AM123" s="245"/>
      <c r="AN123" s="245"/>
      <c r="AO123" s="245"/>
      <c r="AP123" s="245"/>
      <c r="AQ123" s="245"/>
      <c r="AR123" s="245"/>
      <c r="AS123" s="245"/>
      <c r="AT123" s="245"/>
      <c r="AU123" s="245"/>
      <c r="AV123" s="245"/>
      <c r="AW123" s="245"/>
      <c r="AX123" s="328"/>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7"/>
      <c r="AH124" s="245"/>
      <c r="AI124" s="245"/>
      <c r="AJ124" s="245"/>
      <c r="AK124" s="245"/>
      <c r="AL124" s="245"/>
      <c r="AM124" s="245"/>
      <c r="AN124" s="245"/>
      <c r="AO124" s="245"/>
      <c r="AP124" s="245"/>
      <c r="AQ124" s="245"/>
      <c r="AR124" s="245"/>
      <c r="AS124" s="245"/>
      <c r="AT124" s="245"/>
      <c r="AU124" s="245"/>
      <c r="AV124" s="245"/>
      <c r="AW124" s="245"/>
      <c r="AX124" s="328"/>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9"/>
      <c r="U125" s="344"/>
      <c r="V125" s="344"/>
      <c r="W125" s="344"/>
      <c r="X125" s="344"/>
      <c r="Y125" s="344"/>
      <c r="Z125" s="344"/>
      <c r="AA125" s="344"/>
      <c r="AB125" s="344"/>
      <c r="AC125" s="344"/>
      <c r="AD125" s="344"/>
      <c r="AE125" s="344"/>
      <c r="AF125" s="560"/>
      <c r="AG125" s="329"/>
      <c r="AH125" s="247"/>
      <c r="AI125" s="247"/>
      <c r="AJ125" s="247"/>
      <c r="AK125" s="247"/>
      <c r="AL125" s="247"/>
      <c r="AM125" s="247"/>
      <c r="AN125" s="247"/>
      <c r="AO125" s="247"/>
      <c r="AP125" s="247"/>
      <c r="AQ125" s="247"/>
      <c r="AR125" s="247"/>
      <c r="AS125" s="247"/>
      <c r="AT125" s="247"/>
      <c r="AU125" s="247"/>
      <c r="AV125" s="247"/>
      <c r="AW125" s="247"/>
      <c r="AX125" s="330"/>
    </row>
    <row r="126" spans="1:64" ht="107.25" customHeight="1" x14ac:dyDescent="0.15">
      <c r="A126" s="263" t="s">
        <v>58</v>
      </c>
      <c r="B126" s="391"/>
      <c r="C126" s="381" t="s">
        <v>64</v>
      </c>
      <c r="D126" s="429"/>
      <c r="E126" s="429"/>
      <c r="F126" s="430"/>
      <c r="G126" s="385" t="s">
        <v>450</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0" customHeight="1" thickBot="1" x14ac:dyDescent="0.2">
      <c r="A127" s="392"/>
      <c r="B127" s="393"/>
      <c r="C127" s="584" t="s">
        <v>68</v>
      </c>
      <c r="D127" s="585"/>
      <c r="E127" s="585"/>
      <c r="F127" s="586"/>
      <c r="G127" s="587" t="s">
        <v>451</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55"/>
      <c r="B133" s="556"/>
      <c r="C133" s="556"/>
      <c r="D133" s="556"/>
      <c r="E133" s="557"/>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1" t="s">
        <v>224</v>
      </c>
      <c r="B137" s="322"/>
      <c r="C137" s="322"/>
      <c r="D137" s="322"/>
      <c r="E137" s="322"/>
      <c r="F137" s="322"/>
      <c r="G137" s="546" t="s">
        <v>381</v>
      </c>
      <c r="H137" s="547"/>
      <c r="I137" s="547"/>
      <c r="J137" s="547"/>
      <c r="K137" s="547"/>
      <c r="L137" s="547"/>
      <c r="M137" s="547"/>
      <c r="N137" s="547"/>
      <c r="O137" s="547"/>
      <c r="P137" s="548"/>
      <c r="Q137" s="322" t="s">
        <v>225</v>
      </c>
      <c r="R137" s="322"/>
      <c r="S137" s="322"/>
      <c r="T137" s="322"/>
      <c r="U137" s="322"/>
      <c r="V137" s="322"/>
      <c r="W137" s="558" t="s">
        <v>380</v>
      </c>
      <c r="X137" s="547"/>
      <c r="Y137" s="547"/>
      <c r="Z137" s="547"/>
      <c r="AA137" s="547"/>
      <c r="AB137" s="547"/>
      <c r="AC137" s="547"/>
      <c r="AD137" s="547"/>
      <c r="AE137" s="547"/>
      <c r="AF137" s="548"/>
      <c r="AG137" s="322" t="s">
        <v>226</v>
      </c>
      <c r="AH137" s="322"/>
      <c r="AI137" s="322"/>
      <c r="AJ137" s="322"/>
      <c r="AK137" s="322"/>
      <c r="AL137" s="322"/>
      <c r="AM137" s="518">
        <v>86</v>
      </c>
      <c r="AN137" s="519"/>
      <c r="AO137" s="519"/>
      <c r="AP137" s="519"/>
      <c r="AQ137" s="519"/>
      <c r="AR137" s="519"/>
      <c r="AS137" s="519"/>
      <c r="AT137" s="519"/>
      <c r="AU137" s="519"/>
      <c r="AV137" s="520"/>
      <c r="AW137" s="12"/>
      <c r="AX137" s="13"/>
    </row>
    <row r="138" spans="1:50" ht="19.899999999999999" customHeight="1" thickBot="1" x14ac:dyDescent="0.2">
      <c r="A138" s="522" t="s">
        <v>227</v>
      </c>
      <c r="B138" s="427"/>
      <c r="C138" s="427"/>
      <c r="D138" s="427"/>
      <c r="E138" s="427"/>
      <c r="F138" s="427"/>
      <c r="G138" s="319" t="s">
        <v>386</v>
      </c>
      <c r="H138" s="320"/>
      <c r="I138" s="320"/>
      <c r="J138" s="320"/>
      <c r="K138" s="320"/>
      <c r="L138" s="320"/>
      <c r="M138" s="320"/>
      <c r="N138" s="320"/>
      <c r="O138" s="320"/>
      <c r="P138" s="321"/>
      <c r="Q138" s="427" t="s">
        <v>228</v>
      </c>
      <c r="R138" s="427"/>
      <c r="S138" s="427"/>
      <c r="T138" s="427"/>
      <c r="U138" s="427"/>
      <c r="V138" s="427"/>
      <c r="W138" s="319" t="s">
        <v>387</v>
      </c>
      <c r="X138" s="320"/>
      <c r="Y138" s="320"/>
      <c r="Z138" s="320"/>
      <c r="AA138" s="320"/>
      <c r="AB138" s="320"/>
      <c r="AC138" s="320"/>
      <c r="AD138" s="320"/>
      <c r="AE138" s="320"/>
      <c r="AF138" s="321"/>
      <c r="AG138" s="323"/>
      <c r="AH138" s="324"/>
      <c r="AI138" s="324"/>
      <c r="AJ138" s="324"/>
      <c r="AK138" s="324"/>
      <c r="AL138" s="324"/>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53"/>
      <c r="AQ140" s="53"/>
      <c r="AR140" s="53"/>
      <c r="AS140" s="53"/>
      <c r="AT140" s="53"/>
      <c r="AU140" s="53"/>
      <c r="AV140" s="53"/>
      <c r="AW140" s="53"/>
      <c r="AX140" s="54"/>
    </row>
    <row r="141" spans="1:50" ht="28.35" customHeight="1" x14ac:dyDescent="0.15">
      <c r="A141" s="403"/>
      <c r="B141" s="404"/>
      <c r="C141" s="404"/>
      <c r="D141" s="404"/>
      <c r="E141" s="404"/>
      <c r="F141" s="405"/>
      <c r="G141" s="5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53"/>
      <c r="AQ141" s="53"/>
      <c r="AR141" s="53"/>
      <c r="AS141" s="53"/>
      <c r="AT141" s="53"/>
      <c r="AU141" s="53"/>
      <c r="AV141" s="53"/>
      <c r="AW141" s="53"/>
      <c r="AX141" s="54"/>
    </row>
    <row r="142" spans="1:50" ht="28.35" customHeight="1" x14ac:dyDescent="0.15">
      <c r="A142" s="403"/>
      <c r="B142" s="404"/>
      <c r="C142" s="404"/>
      <c r="D142" s="404"/>
      <c r="E142" s="404"/>
      <c r="F142" s="405"/>
      <c r="G142" s="5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53"/>
      <c r="AQ142" s="53"/>
      <c r="AR142" s="53"/>
      <c r="AS142" s="53"/>
      <c r="AT142" s="53"/>
      <c r="AU142" s="53"/>
      <c r="AV142" s="53"/>
      <c r="AW142" s="53"/>
      <c r="AX142" s="54"/>
    </row>
    <row r="143" spans="1:50" ht="28.35" customHeight="1" x14ac:dyDescent="0.15">
      <c r="A143" s="403"/>
      <c r="B143" s="404"/>
      <c r="C143" s="404"/>
      <c r="D143" s="404"/>
      <c r="E143" s="404"/>
      <c r="F143" s="405"/>
      <c r="G143" s="5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53"/>
      <c r="AQ143" s="53"/>
      <c r="AR143" s="53"/>
      <c r="AS143" s="53"/>
      <c r="AT143" s="53"/>
      <c r="AU143" s="53"/>
      <c r="AV143" s="53"/>
      <c r="AW143" s="53"/>
      <c r="AX143" s="54"/>
    </row>
    <row r="144" spans="1:50" ht="28.35" customHeight="1" x14ac:dyDescent="0.15">
      <c r="A144" s="403"/>
      <c r="B144" s="404"/>
      <c r="C144" s="404"/>
      <c r="D144" s="404"/>
      <c r="E144" s="404"/>
      <c r="F144" s="405"/>
      <c r="G144" s="5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53"/>
      <c r="AQ144" s="53"/>
      <c r="AR144" s="53"/>
      <c r="AS144" s="53"/>
      <c r="AT144" s="53"/>
      <c r="AU144" s="53"/>
      <c r="AV144" s="53"/>
      <c r="AW144" s="53"/>
      <c r="AX144" s="54"/>
    </row>
    <row r="145" spans="1:50" ht="28.35" customHeight="1" x14ac:dyDescent="0.15">
      <c r="A145" s="403"/>
      <c r="B145" s="404"/>
      <c r="C145" s="404"/>
      <c r="D145" s="404"/>
      <c r="E145" s="404"/>
      <c r="F145" s="405"/>
      <c r="G145" s="5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53"/>
      <c r="AQ145" s="53"/>
      <c r="AR145" s="53"/>
      <c r="AS145" s="53"/>
      <c r="AT145" s="53"/>
      <c r="AU145" s="53"/>
      <c r="AV145" s="53"/>
      <c r="AW145" s="53"/>
      <c r="AX145" s="54"/>
    </row>
    <row r="146" spans="1:50" ht="28.35" customHeight="1" x14ac:dyDescent="0.15">
      <c r="A146" s="403"/>
      <c r="B146" s="404"/>
      <c r="C146" s="404"/>
      <c r="D146" s="404"/>
      <c r="E146" s="404"/>
      <c r="F146" s="405"/>
      <c r="G146" s="5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53"/>
      <c r="AQ146" s="53"/>
      <c r="AR146" s="53"/>
      <c r="AS146" s="53"/>
      <c r="AT146" s="53"/>
      <c r="AU146" s="53"/>
      <c r="AV146" s="53"/>
      <c r="AW146" s="53"/>
      <c r="AX146" s="54"/>
    </row>
    <row r="147" spans="1:50" ht="28.35" customHeight="1" x14ac:dyDescent="0.15">
      <c r="A147" s="403"/>
      <c r="B147" s="404"/>
      <c r="C147" s="404"/>
      <c r="D147" s="404"/>
      <c r="E147" s="404"/>
      <c r="F147" s="405"/>
      <c r="G147" s="5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53"/>
      <c r="AQ147" s="53"/>
      <c r="AR147" s="53"/>
      <c r="AS147" s="53"/>
      <c r="AT147" s="53"/>
      <c r="AU147" s="53"/>
      <c r="AV147" s="53"/>
      <c r="AW147" s="53"/>
      <c r="AX147" s="54"/>
    </row>
    <row r="148" spans="1:50" ht="28.35" customHeight="1" x14ac:dyDescent="0.15">
      <c r="A148" s="403"/>
      <c r="B148" s="404"/>
      <c r="C148" s="404"/>
      <c r="D148" s="404"/>
      <c r="E148" s="404"/>
      <c r="F148" s="405"/>
      <c r="G148" s="5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53"/>
      <c r="AQ148" s="53"/>
      <c r="AR148" s="53"/>
      <c r="AS148" s="53"/>
      <c r="AT148" s="53"/>
      <c r="AU148" s="53"/>
      <c r="AV148" s="53"/>
      <c r="AW148" s="53"/>
      <c r="AX148" s="54"/>
    </row>
    <row r="149" spans="1:50" ht="28.35" customHeight="1" x14ac:dyDescent="0.15">
      <c r="A149" s="403"/>
      <c r="B149" s="404"/>
      <c r="C149" s="404"/>
      <c r="D149" s="404"/>
      <c r="E149" s="404"/>
      <c r="F149" s="405"/>
      <c r="G149" s="5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3"/>
      <c r="AK149" s="62"/>
      <c r="AL149" s="62"/>
      <c r="AM149" s="62"/>
      <c r="AN149" s="62"/>
      <c r="AO149" s="62"/>
      <c r="AP149" s="53"/>
      <c r="AQ149" s="53"/>
      <c r="AR149" s="53"/>
      <c r="AS149" s="53"/>
      <c r="AT149" s="53"/>
      <c r="AU149" s="53"/>
      <c r="AV149" s="53"/>
      <c r="AW149" s="53"/>
      <c r="AX149" s="54"/>
    </row>
    <row r="150" spans="1:50" ht="28.35" customHeight="1" x14ac:dyDescent="0.15">
      <c r="A150" s="403"/>
      <c r="B150" s="404"/>
      <c r="C150" s="404"/>
      <c r="D150" s="404"/>
      <c r="E150" s="404"/>
      <c r="F150" s="405"/>
      <c r="G150" s="5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53"/>
      <c r="AQ150" s="53"/>
      <c r="AR150" s="53"/>
      <c r="AS150" s="53"/>
      <c r="AT150" s="53"/>
      <c r="AU150" s="53"/>
      <c r="AV150" s="53"/>
      <c r="AW150" s="53"/>
      <c r="AX150" s="54"/>
    </row>
    <row r="151" spans="1:50" ht="28.35" customHeight="1" x14ac:dyDescent="0.15">
      <c r="A151" s="403"/>
      <c r="B151" s="404"/>
      <c r="C151" s="404"/>
      <c r="D151" s="404"/>
      <c r="E151" s="404"/>
      <c r="F151" s="405"/>
      <c r="G151" s="5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53"/>
      <c r="AQ151" s="53"/>
      <c r="AR151" s="53"/>
      <c r="AS151" s="53"/>
      <c r="AT151" s="53"/>
      <c r="AU151" s="53"/>
      <c r="AV151" s="53"/>
      <c r="AW151" s="53"/>
      <c r="AX151" s="54"/>
    </row>
    <row r="152" spans="1:50" ht="28.35" customHeight="1" x14ac:dyDescent="0.15">
      <c r="A152" s="403"/>
      <c r="B152" s="404"/>
      <c r="C152" s="404"/>
      <c r="D152" s="404"/>
      <c r="E152" s="404"/>
      <c r="F152" s="405"/>
      <c r="G152" s="5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53"/>
      <c r="AQ152" s="53"/>
      <c r="AR152" s="53"/>
      <c r="AS152" s="53"/>
      <c r="AT152" s="53"/>
      <c r="AU152" s="53"/>
      <c r="AV152" s="53"/>
      <c r="AW152" s="53"/>
      <c r="AX152" s="54"/>
    </row>
    <row r="153" spans="1:50" ht="28.35" customHeight="1" x14ac:dyDescent="0.15">
      <c r="A153" s="403"/>
      <c r="B153" s="404"/>
      <c r="C153" s="404"/>
      <c r="D153" s="404"/>
      <c r="E153" s="404"/>
      <c r="F153" s="405"/>
      <c r="G153" s="5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53"/>
      <c r="AQ153" s="53"/>
      <c r="AR153" s="53"/>
      <c r="AS153" s="53"/>
      <c r="AT153" s="53"/>
      <c r="AU153" s="53"/>
      <c r="AV153" s="53"/>
      <c r="AW153" s="53"/>
      <c r="AX153" s="54"/>
    </row>
    <row r="154" spans="1:50" ht="28.35" customHeight="1" x14ac:dyDescent="0.15">
      <c r="A154" s="403"/>
      <c r="B154" s="404"/>
      <c r="C154" s="404"/>
      <c r="D154" s="404"/>
      <c r="E154" s="404"/>
      <c r="F154" s="405"/>
      <c r="G154" s="5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53"/>
      <c r="AQ154" s="53"/>
      <c r="AR154" s="53"/>
      <c r="AS154" s="53"/>
      <c r="AT154" s="53"/>
      <c r="AU154" s="53"/>
      <c r="AV154" s="53"/>
      <c r="AW154" s="53"/>
      <c r="AX154" s="54"/>
    </row>
    <row r="155" spans="1:50" ht="28.35" customHeight="1" x14ac:dyDescent="0.15">
      <c r="A155" s="403"/>
      <c r="B155" s="404"/>
      <c r="C155" s="404"/>
      <c r="D155" s="404"/>
      <c r="E155" s="404"/>
      <c r="F155" s="405"/>
      <c r="G155" s="5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53"/>
      <c r="AQ155" s="53"/>
      <c r="AR155" s="53"/>
      <c r="AS155" s="53"/>
      <c r="AT155" s="53"/>
      <c r="AU155" s="53"/>
      <c r="AV155" s="53"/>
      <c r="AW155" s="53"/>
      <c r="AX155" s="54"/>
    </row>
    <row r="156" spans="1:50" ht="28.35" customHeight="1" x14ac:dyDescent="0.15">
      <c r="A156" s="403"/>
      <c r="B156" s="404"/>
      <c r="C156" s="404"/>
      <c r="D156" s="404"/>
      <c r="E156" s="404"/>
      <c r="F156" s="405"/>
      <c r="G156" s="52"/>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2"/>
      <c r="AL156" s="62"/>
      <c r="AM156" s="62"/>
      <c r="AN156" s="62"/>
      <c r="AO156" s="62"/>
      <c r="AP156" s="53"/>
      <c r="AQ156" s="53"/>
      <c r="AR156" s="53"/>
      <c r="AS156" s="53"/>
      <c r="AT156" s="53"/>
      <c r="AU156" s="53"/>
      <c r="AV156" s="53"/>
      <c r="AW156" s="53"/>
      <c r="AX156" s="54"/>
    </row>
    <row r="157" spans="1:50" ht="28.35" customHeight="1" x14ac:dyDescent="0.15">
      <c r="A157" s="403"/>
      <c r="B157" s="404"/>
      <c r="C157" s="404"/>
      <c r="D157" s="404"/>
      <c r="E157" s="404"/>
      <c r="F157" s="405"/>
      <c r="G157" s="52"/>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2"/>
      <c r="AL157" s="62"/>
      <c r="AM157" s="62"/>
      <c r="AN157" s="62"/>
      <c r="AO157" s="62"/>
      <c r="AP157" s="53"/>
      <c r="AQ157" s="53"/>
      <c r="AR157" s="53"/>
      <c r="AS157" s="53"/>
      <c r="AT157" s="53"/>
      <c r="AU157" s="53"/>
      <c r="AV157" s="53"/>
      <c r="AW157" s="53"/>
      <c r="AX157" s="54"/>
    </row>
    <row r="158" spans="1:50" ht="28.35" customHeight="1" x14ac:dyDescent="0.15">
      <c r="A158" s="403"/>
      <c r="B158" s="404"/>
      <c r="C158" s="404"/>
      <c r="D158" s="404"/>
      <c r="E158" s="404"/>
      <c r="F158" s="405"/>
      <c r="G158" s="52"/>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2"/>
      <c r="AL158" s="62"/>
      <c r="AM158" s="62"/>
      <c r="AN158" s="62"/>
      <c r="AO158" s="62"/>
      <c r="AP158" s="53"/>
      <c r="AQ158" s="53"/>
      <c r="AR158" s="53"/>
      <c r="AS158" s="53"/>
      <c r="AT158" s="53"/>
      <c r="AU158" s="53"/>
      <c r="AV158" s="53"/>
      <c r="AW158" s="53"/>
      <c r="AX158" s="54"/>
    </row>
    <row r="159" spans="1:50" ht="28.35" customHeight="1" x14ac:dyDescent="0.15">
      <c r="A159" s="403"/>
      <c r="B159" s="404"/>
      <c r="C159" s="404"/>
      <c r="D159" s="404"/>
      <c r="E159" s="404"/>
      <c r="F159" s="405"/>
      <c r="G159" s="52"/>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4"/>
      <c r="AL159" s="64"/>
      <c r="AM159" s="64"/>
      <c r="AN159" s="64"/>
      <c r="AO159" s="64"/>
      <c r="AP159" s="53"/>
      <c r="AQ159" s="53"/>
      <c r="AR159" s="53"/>
      <c r="AS159" s="53"/>
      <c r="AT159" s="53"/>
      <c r="AU159" s="53"/>
      <c r="AV159" s="53"/>
      <c r="AW159" s="53"/>
      <c r="AX159" s="54"/>
    </row>
    <row r="160" spans="1:50" ht="28.35" customHeight="1" x14ac:dyDescent="0.15">
      <c r="A160" s="403"/>
      <c r="B160" s="404"/>
      <c r="C160" s="404"/>
      <c r="D160" s="404"/>
      <c r="E160" s="404"/>
      <c r="F160" s="405"/>
      <c r="G160" s="5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4"/>
      <c r="AL160" s="64"/>
      <c r="AM160" s="64"/>
      <c r="AN160" s="64"/>
      <c r="AO160" s="64"/>
      <c r="AP160" s="53"/>
      <c r="AQ160" s="53"/>
      <c r="AR160" s="53"/>
      <c r="AS160" s="53"/>
      <c r="AT160" s="53"/>
      <c r="AU160" s="53"/>
      <c r="AV160" s="53"/>
      <c r="AW160" s="53"/>
      <c r="AX160" s="54"/>
    </row>
    <row r="161" spans="1:50" ht="28.35" customHeight="1" x14ac:dyDescent="0.15">
      <c r="A161" s="403"/>
      <c r="B161" s="404"/>
      <c r="C161" s="404"/>
      <c r="D161" s="404"/>
      <c r="E161" s="404"/>
      <c r="F161" s="405"/>
      <c r="G161" s="52"/>
      <c r="H161" s="62"/>
      <c r="I161" s="62"/>
      <c r="J161" s="62"/>
      <c r="K161" s="698" t="s">
        <v>403</v>
      </c>
      <c r="L161" s="699"/>
      <c r="M161" s="699"/>
      <c r="N161" s="699"/>
      <c r="O161" s="699"/>
      <c r="P161" s="699"/>
      <c r="Q161" s="699"/>
      <c r="R161" s="699"/>
      <c r="S161" s="699"/>
      <c r="T161" s="699"/>
      <c r="U161" s="699"/>
      <c r="V161" s="699"/>
      <c r="W161" s="699"/>
      <c r="X161" s="699"/>
      <c r="Y161" s="699"/>
      <c r="Z161" s="699"/>
      <c r="AA161" s="699"/>
      <c r="AB161" s="62"/>
      <c r="AC161" s="62"/>
      <c r="AD161" s="62"/>
      <c r="AE161" s="62"/>
      <c r="AF161" s="62"/>
      <c r="AG161" s="62"/>
      <c r="AH161" s="62"/>
      <c r="AI161" s="62"/>
      <c r="AJ161" s="62"/>
      <c r="AK161" s="62"/>
      <c r="AL161" s="62"/>
      <c r="AM161" s="62"/>
      <c r="AN161" s="62"/>
      <c r="AO161" s="62"/>
      <c r="AP161" s="53"/>
      <c r="AQ161" s="53"/>
      <c r="AR161" s="53"/>
      <c r="AS161" s="53"/>
      <c r="AT161" s="53"/>
      <c r="AU161" s="53"/>
      <c r="AV161" s="53"/>
      <c r="AW161" s="53"/>
      <c r="AX161" s="54"/>
    </row>
    <row r="162" spans="1:50" ht="27.75" customHeight="1" x14ac:dyDescent="0.15">
      <c r="A162" s="403"/>
      <c r="B162" s="404"/>
      <c r="C162" s="404"/>
      <c r="D162" s="404"/>
      <c r="E162" s="404"/>
      <c r="F162" s="405"/>
      <c r="G162" s="52"/>
      <c r="H162" s="62"/>
      <c r="I162" s="62"/>
      <c r="J162" s="62"/>
      <c r="K162" s="700"/>
      <c r="L162" s="700"/>
      <c r="M162" s="700"/>
      <c r="N162" s="700"/>
      <c r="O162" s="700"/>
      <c r="P162" s="700"/>
      <c r="Q162" s="700"/>
      <c r="R162" s="700"/>
      <c r="S162" s="700"/>
      <c r="T162" s="700"/>
      <c r="U162" s="700"/>
      <c r="V162" s="700"/>
      <c r="W162" s="700"/>
      <c r="X162" s="700"/>
      <c r="Y162" s="700"/>
      <c r="Z162" s="700"/>
      <c r="AA162" s="700"/>
      <c r="AB162" s="62"/>
      <c r="AC162" s="62"/>
      <c r="AD162" s="62"/>
      <c r="AE162" s="62"/>
      <c r="AF162" s="62"/>
      <c r="AG162" s="62"/>
      <c r="AH162" s="62"/>
      <c r="AI162" s="62"/>
      <c r="AJ162" s="62"/>
      <c r="AK162" s="62"/>
      <c r="AL162" s="62"/>
      <c r="AM162" s="62"/>
      <c r="AN162" s="62"/>
      <c r="AO162" s="62"/>
      <c r="AP162" s="53"/>
      <c r="AQ162" s="53"/>
      <c r="AR162" s="53"/>
      <c r="AS162" s="53"/>
      <c r="AT162" s="53"/>
      <c r="AU162" s="53"/>
      <c r="AV162" s="53"/>
      <c r="AW162" s="53"/>
      <c r="AX162" s="54"/>
    </row>
    <row r="163" spans="1:50" ht="28.35" customHeight="1" x14ac:dyDescent="0.15">
      <c r="A163" s="403"/>
      <c r="B163" s="404"/>
      <c r="C163" s="404"/>
      <c r="D163" s="404"/>
      <c r="E163" s="404"/>
      <c r="F163" s="405"/>
      <c r="G163" s="52"/>
      <c r="H163" s="64"/>
      <c r="I163" s="64"/>
      <c r="J163" s="64"/>
      <c r="K163" s="701"/>
      <c r="L163" s="701"/>
      <c r="M163" s="701"/>
      <c r="N163" s="701"/>
      <c r="O163" s="701"/>
      <c r="P163" s="701"/>
      <c r="Q163" s="701"/>
      <c r="R163" s="701"/>
      <c r="S163" s="701"/>
      <c r="T163" s="701"/>
      <c r="U163" s="701"/>
      <c r="V163" s="701"/>
      <c r="W163" s="701"/>
      <c r="X163" s="701"/>
      <c r="Y163" s="701"/>
      <c r="Z163" s="701"/>
      <c r="AA163" s="701"/>
      <c r="AB163" s="64"/>
      <c r="AC163" s="64"/>
      <c r="AD163" s="64"/>
      <c r="AE163" s="64"/>
      <c r="AF163" s="64"/>
      <c r="AG163" s="64"/>
      <c r="AH163" s="64"/>
      <c r="AI163" s="64"/>
      <c r="AJ163" s="64"/>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64"/>
      <c r="I164" s="64"/>
      <c r="J164" s="64"/>
      <c r="K164" s="65"/>
      <c r="L164" s="65"/>
      <c r="M164" s="65"/>
      <c r="N164" s="65"/>
      <c r="O164" s="65"/>
      <c r="P164" s="65"/>
      <c r="Q164" s="65"/>
      <c r="R164" s="65"/>
      <c r="S164" s="65"/>
      <c r="T164" s="65"/>
      <c r="U164" s="65"/>
      <c r="V164" s="65"/>
      <c r="W164" s="65"/>
      <c r="X164" s="65"/>
      <c r="Y164" s="65"/>
      <c r="Z164" s="65"/>
      <c r="AA164" s="65"/>
      <c r="AB164" s="64"/>
      <c r="AC164" s="64"/>
      <c r="AD164" s="64"/>
      <c r="AE164" s="64"/>
      <c r="AF164" s="64"/>
      <c r="AG164" s="64"/>
      <c r="AH164" s="64"/>
      <c r="AI164" s="64"/>
      <c r="AJ164" s="64"/>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62"/>
      <c r="I165" s="62"/>
      <c r="J165" s="62"/>
      <c r="K165" s="701" t="s">
        <v>417</v>
      </c>
      <c r="L165" s="701"/>
      <c r="M165" s="701"/>
      <c r="N165" s="701"/>
      <c r="O165" s="701"/>
      <c r="P165" s="701"/>
      <c r="Q165" s="701"/>
      <c r="R165" s="701"/>
      <c r="S165" s="701"/>
      <c r="T165" s="701"/>
      <c r="U165" s="701"/>
      <c r="V165" s="701"/>
      <c r="W165" s="701"/>
      <c r="X165" s="701"/>
      <c r="Y165" s="701"/>
      <c r="Z165" s="701"/>
      <c r="AA165" s="701"/>
      <c r="AB165" s="62"/>
      <c r="AC165" s="62"/>
      <c r="AD165" s="62"/>
      <c r="AE165" s="62"/>
      <c r="AF165" s="62"/>
      <c r="AG165" s="62"/>
      <c r="AH165" s="62"/>
      <c r="AI165" s="62"/>
      <c r="AJ165" s="62"/>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62"/>
      <c r="I166" s="62"/>
      <c r="J166" s="62"/>
      <c r="K166" s="66"/>
      <c r="L166" s="66"/>
      <c r="M166" s="66"/>
      <c r="N166" s="66"/>
      <c r="O166" s="66"/>
      <c r="P166" s="66"/>
      <c r="Q166" s="66"/>
      <c r="R166" s="66"/>
      <c r="S166" s="66"/>
      <c r="T166" s="66"/>
      <c r="U166" s="66"/>
      <c r="V166" s="66"/>
      <c r="W166" s="66"/>
      <c r="X166" s="66"/>
      <c r="Y166" s="66"/>
      <c r="Z166" s="66"/>
      <c r="AA166" s="66"/>
      <c r="AB166" s="62"/>
      <c r="AC166" s="62"/>
      <c r="AD166" s="62"/>
      <c r="AE166" s="62"/>
      <c r="AF166" s="62"/>
      <c r="AG166" s="62"/>
      <c r="AH166" s="62"/>
      <c r="AI166" s="62"/>
      <c r="AJ166" s="62"/>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5" t="s">
        <v>34</v>
      </c>
      <c r="B178" s="366"/>
      <c r="C178" s="366"/>
      <c r="D178" s="366"/>
      <c r="E178" s="366"/>
      <c r="F178" s="367"/>
      <c r="G178" s="374" t="s">
        <v>441</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375</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4.75" customHeight="1" x14ac:dyDescent="0.15">
      <c r="A180" s="368"/>
      <c r="B180" s="369"/>
      <c r="C180" s="369"/>
      <c r="D180" s="369"/>
      <c r="E180" s="369"/>
      <c r="F180" s="370"/>
      <c r="G180" s="359" t="s">
        <v>404</v>
      </c>
      <c r="H180" s="360"/>
      <c r="I180" s="360"/>
      <c r="J180" s="360"/>
      <c r="K180" s="361"/>
      <c r="L180" s="362" t="s">
        <v>405</v>
      </c>
      <c r="M180" s="363"/>
      <c r="N180" s="363"/>
      <c r="O180" s="363"/>
      <c r="P180" s="363"/>
      <c r="Q180" s="363"/>
      <c r="R180" s="363"/>
      <c r="S180" s="363"/>
      <c r="T180" s="363"/>
      <c r="U180" s="363"/>
      <c r="V180" s="363"/>
      <c r="W180" s="363"/>
      <c r="X180" s="364"/>
      <c r="Y180" s="394">
        <v>1987</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8"/>
    </row>
    <row r="181" spans="1:50" ht="18.7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1"/>
    </row>
    <row r="182" spans="1:50" ht="18.7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1"/>
    </row>
    <row r="183" spans="1:50" ht="18.7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1"/>
    </row>
    <row r="184" spans="1:50" ht="18.7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1"/>
    </row>
    <row r="185" spans="1:50" ht="18.7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1"/>
    </row>
    <row r="186" spans="1:50" ht="18.7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1"/>
    </row>
    <row r="187" spans="1:50" ht="18.7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1"/>
    </row>
    <row r="188" spans="1:50" ht="18.7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1"/>
    </row>
    <row r="189" spans="1:50" ht="18.7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1"/>
    </row>
    <row r="190" spans="1:50" ht="24.75" customHeight="1" thickBot="1" x14ac:dyDescent="0.2">
      <c r="A190" s="368"/>
      <c r="B190" s="369"/>
      <c r="C190" s="369"/>
      <c r="D190" s="369"/>
      <c r="E190" s="369"/>
      <c r="F190" s="370"/>
      <c r="G190" s="562" t="s">
        <v>22</v>
      </c>
      <c r="H190" s="563"/>
      <c r="I190" s="563"/>
      <c r="J190" s="563"/>
      <c r="K190" s="563"/>
      <c r="L190" s="564"/>
      <c r="M190" s="151"/>
      <c r="N190" s="151"/>
      <c r="O190" s="151"/>
      <c r="P190" s="151"/>
      <c r="Q190" s="151"/>
      <c r="R190" s="151"/>
      <c r="S190" s="151"/>
      <c r="T190" s="151"/>
      <c r="U190" s="151"/>
      <c r="V190" s="151"/>
      <c r="W190" s="151"/>
      <c r="X190" s="152"/>
      <c r="Y190" s="565">
        <f>SUM(Y180:AB189)</f>
        <v>1987</v>
      </c>
      <c r="Z190" s="566"/>
      <c r="AA190" s="566"/>
      <c r="AB190" s="567"/>
      <c r="AC190" s="562" t="s">
        <v>22</v>
      </c>
      <c r="AD190" s="563"/>
      <c r="AE190" s="563"/>
      <c r="AF190" s="563"/>
      <c r="AG190" s="563"/>
      <c r="AH190" s="564"/>
      <c r="AI190" s="151"/>
      <c r="AJ190" s="151"/>
      <c r="AK190" s="151"/>
      <c r="AL190" s="151"/>
      <c r="AM190" s="151"/>
      <c r="AN190" s="151"/>
      <c r="AO190" s="151"/>
      <c r="AP190" s="151"/>
      <c r="AQ190" s="151"/>
      <c r="AR190" s="151"/>
      <c r="AS190" s="151"/>
      <c r="AT190" s="152"/>
      <c r="AU190" s="565">
        <f>SUM(AU180:AX189)</f>
        <v>0</v>
      </c>
      <c r="AV190" s="566"/>
      <c r="AW190" s="566"/>
      <c r="AX190" s="568"/>
    </row>
    <row r="191" spans="1:50" ht="30" customHeight="1" x14ac:dyDescent="0.15">
      <c r="A191" s="368"/>
      <c r="B191" s="369"/>
      <c r="C191" s="369"/>
      <c r="D191" s="369"/>
      <c r="E191" s="369"/>
      <c r="F191" s="370"/>
      <c r="G191" s="374" t="s">
        <v>442</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359</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4.75" customHeight="1" x14ac:dyDescent="0.15">
      <c r="A193" s="368"/>
      <c r="B193" s="369"/>
      <c r="C193" s="369"/>
      <c r="D193" s="369"/>
      <c r="E193" s="369"/>
      <c r="F193" s="370"/>
      <c r="G193" s="359" t="s">
        <v>404</v>
      </c>
      <c r="H193" s="360"/>
      <c r="I193" s="360"/>
      <c r="J193" s="360"/>
      <c r="K193" s="361"/>
      <c r="L193" s="362" t="s">
        <v>406</v>
      </c>
      <c r="M193" s="363"/>
      <c r="N193" s="363"/>
      <c r="O193" s="363"/>
      <c r="P193" s="363"/>
      <c r="Q193" s="363"/>
      <c r="R193" s="363"/>
      <c r="S193" s="363"/>
      <c r="T193" s="363"/>
      <c r="U193" s="363"/>
      <c r="V193" s="363"/>
      <c r="W193" s="363"/>
      <c r="X193" s="364"/>
      <c r="Y193" s="394">
        <v>80</v>
      </c>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8"/>
    </row>
    <row r="194" spans="1:50" ht="19.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1"/>
    </row>
    <row r="195" spans="1:50" ht="19.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1"/>
    </row>
    <row r="196" spans="1:50" ht="19.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1"/>
    </row>
    <row r="197" spans="1:50" ht="19.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1"/>
    </row>
    <row r="198" spans="1:50" ht="19.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1"/>
    </row>
    <row r="199" spans="1:50" ht="19.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1"/>
    </row>
    <row r="200" spans="1:50" ht="19.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1"/>
    </row>
    <row r="201" spans="1:50" ht="19.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1"/>
    </row>
    <row r="202" spans="1:50" ht="19.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1"/>
    </row>
    <row r="203" spans="1:50" ht="24.75" customHeight="1" thickBot="1" x14ac:dyDescent="0.2">
      <c r="A203" s="368"/>
      <c r="B203" s="369"/>
      <c r="C203" s="369"/>
      <c r="D203" s="369"/>
      <c r="E203" s="369"/>
      <c r="F203" s="370"/>
      <c r="G203" s="562" t="s">
        <v>22</v>
      </c>
      <c r="H203" s="563"/>
      <c r="I203" s="563"/>
      <c r="J203" s="563"/>
      <c r="K203" s="563"/>
      <c r="L203" s="564"/>
      <c r="M203" s="151"/>
      <c r="N203" s="151"/>
      <c r="O203" s="151"/>
      <c r="P203" s="151"/>
      <c r="Q203" s="151"/>
      <c r="R203" s="151"/>
      <c r="S203" s="151"/>
      <c r="T203" s="151"/>
      <c r="U203" s="151"/>
      <c r="V203" s="151"/>
      <c r="W203" s="151"/>
      <c r="X203" s="152"/>
      <c r="Y203" s="565">
        <f>SUM(Y193:AB202)</f>
        <v>80</v>
      </c>
      <c r="Z203" s="566"/>
      <c r="AA203" s="566"/>
      <c r="AB203" s="567"/>
      <c r="AC203" s="562" t="s">
        <v>22</v>
      </c>
      <c r="AD203" s="563"/>
      <c r="AE203" s="563"/>
      <c r="AF203" s="563"/>
      <c r="AG203" s="563"/>
      <c r="AH203" s="564"/>
      <c r="AI203" s="151"/>
      <c r="AJ203" s="151"/>
      <c r="AK203" s="151"/>
      <c r="AL203" s="151"/>
      <c r="AM203" s="151"/>
      <c r="AN203" s="151"/>
      <c r="AO203" s="151"/>
      <c r="AP203" s="151"/>
      <c r="AQ203" s="151"/>
      <c r="AR203" s="151"/>
      <c r="AS203" s="151"/>
      <c r="AT203" s="152"/>
      <c r="AU203" s="565">
        <f>SUM(AU193:AX202)</f>
        <v>0</v>
      </c>
      <c r="AV203" s="566"/>
      <c r="AW203" s="566"/>
      <c r="AX203" s="568"/>
    </row>
    <row r="204" spans="1:50" ht="30" customHeight="1" x14ac:dyDescent="0.15">
      <c r="A204" s="368"/>
      <c r="B204" s="369"/>
      <c r="C204" s="369"/>
      <c r="D204" s="369"/>
      <c r="E204" s="369"/>
      <c r="F204" s="370"/>
      <c r="G204" s="374" t="s">
        <v>443</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360</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4.75" customHeight="1" x14ac:dyDescent="0.15">
      <c r="A206" s="368"/>
      <c r="B206" s="369"/>
      <c r="C206" s="369"/>
      <c r="D206" s="369"/>
      <c r="E206" s="369"/>
      <c r="F206" s="370"/>
      <c r="G206" s="359" t="s">
        <v>404</v>
      </c>
      <c r="H206" s="360"/>
      <c r="I206" s="360"/>
      <c r="J206" s="360"/>
      <c r="K206" s="361"/>
      <c r="L206" s="362" t="s">
        <v>407</v>
      </c>
      <c r="M206" s="363"/>
      <c r="N206" s="363"/>
      <c r="O206" s="363"/>
      <c r="P206" s="363"/>
      <c r="Q206" s="363"/>
      <c r="R206" s="363"/>
      <c r="S206" s="363"/>
      <c r="T206" s="363"/>
      <c r="U206" s="363"/>
      <c r="V206" s="363"/>
      <c r="W206" s="363"/>
      <c r="X206" s="364"/>
      <c r="Y206" s="394">
        <v>760</v>
      </c>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8"/>
    </row>
    <row r="207" spans="1:50" ht="24.7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1"/>
    </row>
    <row r="208" spans="1:50" ht="24.7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1"/>
    </row>
    <row r="209" spans="1:50" ht="24.7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1"/>
    </row>
    <row r="210" spans="1:50" ht="24.7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1"/>
    </row>
    <row r="211" spans="1:50" ht="24.7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1"/>
    </row>
    <row r="212" spans="1:50" ht="24.7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1"/>
    </row>
    <row r="213" spans="1:50" ht="24.7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1"/>
    </row>
    <row r="214" spans="1:50" ht="24.7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1"/>
    </row>
    <row r="215" spans="1:50" ht="24.7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1"/>
    </row>
    <row r="216" spans="1:50" ht="24.75" customHeight="1" thickBot="1" x14ac:dyDescent="0.2">
      <c r="A216" s="368"/>
      <c r="B216" s="369"/>
      <c r="C216" s="369"/>
      <c r="D216" s="369"/>
      <c r="E216" s="369"/>
      <c r="F216" s="370"/>
      <c r="G216" s="562" t="s">
        <v>22</v>
      </c>
      <c r="H216" s="563"/>
      <c r="I216" s="563"/>
      <c r="J216" s="563"/>
      <c r="K216" s="563"/>
      <c r="L216" s="564"/>
      <c r="M216" s="151"/>
      <c r="N216" s="151"/>
      <c r="O216" s="151"/>
      <c r="P216" s="151"/>
      <c r="Q216" s="151"/>
      <c r="R216" s="151"/>
      <c r="S216" s="151"/>
      <c r="T216" s="151"/>
      <c r="U216" s="151"/>
      <c r="V216" s="151"/>
      <c r="W216" s="151"/>
      <c r="X216" s="152"/>
      <c r="Y216" s="565">
        <f>SUM(Y206:AB215)</f>
        <v>760</v>
      </c>
      <c r="Z216" s="566"/>
      <c r="AA216" s="566"/>
      <c r="AB216" s="567"/>
      <c r="AC216" s="562" t="s">
        <v>22</v>
      </c>
      <c r="AD216" s="563"/>
      <c r="AE216" s="563"/>
      <c r="AF216" s="563"/>
      <c r="AG216" s="563"/>
      <c r="AH216" s="564"/>
      <c r="AI216" s="151"/>
      <c r="AJ216" s="151"/>
      <c r="AK216" s="151"/>
      <c r="AL216" s="151"/>
      <c r="AM216" s="151"/>
      <c r="AN216" s="151"/>
      <c r="AO216" s="151"/>
      <c r="AP216" s="151"/>
      <c r="AQ216" s="151"/>
      <c r="AR216" s="151"/>
      <c r="AS216" s="151"/>
      <c r="AT216" s="152"/>
      <c r="AU216" s="565">
        <f>SUM(AU206:AX215)</f>
        <v>0</v>
      </c>
      <c r="AV216" s="566"/>
      <c r="AW216" s="566"/>
      <c r="AX216" s="568"/>
    </row>
    <row r="217" spans="1:50" ht="30" customHeight="1" x14ac:dyDescent="0.15">
      <c r="A217" s="368"/>
      <c r="B217" s="369"/>
      <c r="C217" s="369"/>
      <c r="D217" s="369"/>
      <c r="E217" s="369"/>
      <c r="F217" s="370"/>
      <c r="G217" s="374" t="s">
        <v>361</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362</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4.7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8"/>
    </row>
    <row r="220" spans="1:50" ht="24.7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1"/>
    </row>
    <row r="221" spans="1:50" ht="24.7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1"/>
    </row>
    <row r="222" spans="1:50" ht="24.7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1"/>
    </row>
    <row r="223" spans="1:50" ht="24.7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1"/>
    </row>
    <row r="224" spans="1:50" ht="24.7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1"/>
    </row>
    <row r="225" spans="1:50" ht="24.7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1"/>
    </row>
    <row r="226" spans="1:50" ht="24.7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1"/>
    </row>
    <row r="227" spans="1:50" ht="24.7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1"/>
    </row>
    <row r="228" spans="1:50" ht="24.7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1"/>
    </row>
    <row r="229" spans="1:50" ht="24.75" customHeight="1" x14ac:dyDescent="0.15">
      <c r="A229" s="368"/>
      <c r="B229" s="369"/>
      <c r="C229" s="369"/>
      <c r="D229" s="369"/>
      <c r="E229" s="369"/>
      <c r="F229" s="370"/>
      <c r="G229" s="562" t="s">
        <v>22</v>
      </c>
      <c r="H229" s="563"/>
      <c r="I229" s="563"/>
      <c r="J229" s="563"/>
      <c r="K229" s="563"/>
      <c r="L229" s="564"/>
      <c r="M229" s="151"/>
      <c r="N229" s="151"/>
      <c r="O229" s="151"/>
      <c r="P229" s="151"/>
      <c r="Q229" s="151"/>
      <c r="R229" s="151"/>
      <c r="S229" s="151"/>
      <c r="T229" s="151"/>
      <c r="U229" s="151"/>
      <c r="V229" s="151"/>
      <c r="W229" s="151"/>
      <c r="X229" s="152"/>
      <c r="Y229" s="565">
        <f>SUM(Y219:AB228)</f>
        <v>0</v>
      </c>
      <c r="Z229" s="566"/>
      <c r="AA229" s="566"/>
      <c r="AB229" s="567"/>
      <c r="AC229" s="562" t="s">
        <v>22</v>
      </c>
      <c r="AD229" s="563"/>
      <c r="AE229" s="563"/>
      <c r="AF229" s="563"/>
      <c r="AG229" s="563"/>
      <c r="AH229" s="564"/>
      <c r="AI229" s="151"/>
      <c r="AJ229" s="151"/>
      <c r="AK229" s="151"/>
      <c r="AL229" s="151"/>
      <c r="AM229" s="151"/>
      <c r="AN229" s="151"/>
      <c r="AO229" s="151"/>
      <c r="AP229" s="151"/>
      <c r="AQ229" s="151"/>
      <c r="AR229" s="151"/>
      <c r="AS229" s="151"/>
      <c r="AT229" s="152"/>
      <c r="AU229" s="565">
        <f>SUM(AU219:AX228)</f>
        <v>0</v>
      </c>
      <c r="AV229" s="566"/>
      <c r="AW229" s="566"/>
      <c r="AX229" s="568"/>
    </row>
    <row r="230" spans="1:50" ht="22.5" hidden="1" customHeight="1" thickBot="1" x14ac:dyDescent="0.2">
      <c r="A230" s="569" t="s">
        <v>320</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88" t="s">
        <v>24</v>
      </c>
      <c r="AV235" s="89"/>
      <c r="AW235" s="89"/>
      <c r="AX235" s="580"/>
    </row>
    <row r="236" spans="1:50" ht="24" customHeight="1" x14ac:dyDescent="0.15">
      <c r="A236" s="572">
        <v>1</v>
      </c>
      <c r="B236" s="572">
        <v>1</v>
      </c>
      <c r="C236" s="573" t="s">
        <v>438</v>
      </c>
      <c r="D236" s="574"/>
      <c r="E236" s="574"/>
      <c r="F236" s="574"/>
      <c r="G236" s="574"/>
      <c r="H236" s="574"/>
      <c r="I236" s="574"/>
      <c r="J236" s="574"/>
      <c r="K236" s="574"/>
      <c r="L236" s="574"/>
      <c r="M236" s="575" t="s">
        <v>427</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1987</v>
      </c>
      <c r="AL236" s="577"/>
      <c r="AM236" s="577"/>
      <c r="AN236" s="577"/>
      <c r="AO236" s="577"/>
      <c r="AP236" s="578"/>
      <c r="AQ236" s="575"/>
      <c r="AR236" s="574"/>
      <c r="AS236" s="574"/>
      <c r="AT236" s="574"/>
      <c r="AU236" s="576"/>
      <c r="AV236" s="577"/>
      <c r="AW236" s="577"/>
      <c r="AX236" s="578"/>
    </row>
    <row r="237" spans="1:50" ht="24" customHeight="1" x14ac:dyDescent="0.15">
      <c r="A237" s="572">
        <v>2</v>
      </c>
      <c r="B237" s="572">
        <v>1</v>
      </c>
      <c r="C237" s="573" t="s">
        <v>439</v>
      </c>
      <c r="D237" s="574"/>
      <c r="E237" s="574"/>
      <c r="F237" s="574"/>
      <c r="G237" s="574"/>
      <c r="H237" s="574"/>
      <c r="I237" s="574"/>
      <c r="J237" s="574"/>
      <c r="K237" s="574"/>
      <c r="L237" s="574"/>
      <c r="M237" s="575" t="s">
        <v>427</v>
      </c>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v>493</v>
      </c>
      <c r="AL237" s="577"/>
      <c r="AM237" s="577"/>
      <c r="AN237" s="577"/>
      <c r="AO237" s="577"/>
      <c r="AP237" s="578"/>
      <c r="AQ237" s="575"/>
      <c r="AR237" s="574"/>
      <c r="AS237" s="574"/>
      <c r="AT237" s="574"/>
      <c r="AU237" s="576"/>
      <c r="AV237" s="577"/>
      <c r="AW237" s="577"/>
      <c r="AX237" s="578"/>
    </row>
    <row r="238" spans="1:50" ht="24" customHeight="1" x14ac:dyDescent="0.15">
      <c r="A238" s="572">
        <v>3</v>
      </c>
      <c r="B238" s="572">
        <v>1</v>
      </c>
      <c r="C238" s="573" t="s">
        <v>440</v>
      </c>
      <c r="D238" s="574"/>
      <c r="E238" s="574"/>
      <c r="F238" s="574"/>
      <c r="G238" s="574"/>
      <c r="H238" s="574"/>
      <c r="I238" s="574"/>
      <c r="J238" s="574"/>
      <c r="K238" s="574"/>
      <c r="L238" s="574"/>
      <c r="M238" s="575" t="s">
        <v>427</v>
      </c>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v>294</v>
      </c>
      <c r="AL238" s="577"/>
      <c r="AM238" s="577"/>
      <c r="AN238" s="577"/>
      <c r="AO238" s="577"/>
      <c r="AP238" s="578"/>
      <c r="AQ238" s="575"/>
      <c r="AR238" s="574"/>
      <c r="AS238" s="574"/>
      <c r="AT238" s="574"/>
      <c r="AU238" s="576"/>
      <c r="AV238" s="577"/>
      <c r="AW238" s="577"/>
      <c r="AX238" s="578"/>
    </row>
    <row r="239" spans="1:50" ht="24" hidden="1" customHeight="1" x14ac:dyDescent="0.15">
      <c r="A239" s="572">
        <v>4</v>
      </c>
      <c r="B239" s="572">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2">
        <v>5</v>
      </c>
      <c r="B240" s="572">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2">
        <v>6</v>
      </c>
      <c r="B241" s="572">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2">
        <v>7</v>
      </c>
      <c r="B242" s="572">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2">
        <v>8</v>
      </c>
      <c r="B243" s="572">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2">
        <v>9</v>
      </c>
      <c r="B244" s="572">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2">
        <v>10</v>
      </c>
      <c r="B245" s="572">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2">
        <v>11</v>
      </c>
      <c r="B246" s="57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2">
        <v>12</v>
      </c>
      <c r="B247" s="57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2">
        <v>13</v>
      </c>
      <c r="B248" s="57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2">
        <v>14</v>
      </c>
      <c r="B249" s="57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2">
        <v>15</v>
      </c>
      <c r="B250" s="57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2">
        <v>16</v>
      </c>
      <c r="B251" s="57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2">
        <v>17</v>
      </c>
      <c r="B252" s="57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2">
        <v>18</v>
      </c>
      <c r="B253" s="57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2">
        <v>19</v>
      </c>
      <c r="B254" s="57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2">
        <v>20</v>
      </c>
      <c r="B255" s="57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2">
        <v>21</v>
      </c>
      <c r="B256" s="57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2">
        <v>22</v>
      </c>
      <c r="B257" s="57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2">
        <v>23</v>
      </c>
      <c r="B258" s="57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2">
        <v>24</v>
      </c>
      <c r="B259" s="57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2">
        <v>25</v>
      </c>
      <c r="B260" s="57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2">
        <v>26</v>
      </c>
      <c r="B261" s="57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2">
        <v>27</v>
      </c>
      <c r="B262" s="57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2">
        <v>28</v>
      </c>
      <c r="B263" s="57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2">
        <v>29</v>
      </c>
      <c r="B264" s="57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2">
        <v>30</v>
      </c>
      <c r="B265" s="572">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41" t="s">
        <v>365</v>
      </c>
      <c r="D268" s="241"/>
      <c r="E268" s="241"/>
      <c r="F268" s="241"/>
      <c r="G268" s="241"/>
      <c r="H268" s="241"/>
      <c r="I268" s="241"/>
      <c r="J268" s="241"/>
      <c r="K268" s="241"/>
      <c r="L268" s="241"/>
      <c r="M268" s="241" t="s">
        <v>366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367</v>
      </c>
      <c r="AL268" s="241"/>
      <c r="AM268" s="241"/>
      <c r="AN268" s="241"/>
      <c r="AO268" s="241"/>
      <c r="AP268" s="241"/>
      <c r="AQ268" s="241" t="s">
        <v>23</v>
      </c>
      <c r="AR268" s="241"/>
      <c r="AS268" s="241"/>
      <c r="AT268" s="241"/>
      <c r="AU268" s="88" t="s">
        <v>24</v>
      </c>
      <c r="AV268" s="89"/>
      <c r="AW268" s="89"/>
      <c r="AX268" s="580"/>
    </row>
    <row r="269" spans="1:50" ht="24" customHeight="1" x14ac:dyDescent="0.15">
      <c r="A269" s="572">
        <v>1</v>
      </c>
      <c r="B269" s="572">
        <v>1</v>
      </c>
      <c r="C269" s="681" t="s">
        <v>418</v>
      </c>
      <c r="D269" s="471"/>
      <c r="E269" s="471"/>
      <c r="F269" s="471"/>
      <c r="G269" s="471"/>
      <c r="H269" s="471"/>
      <c r="I269" s="471"/>
      <c r="J269" s="471"/>
      <c r="K269" s="471"/>
      <c r="L269" s="682"/>
      <c r="M269" s="575" t="s">
        <v>427</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80</v>
      </c>
      <c r="AL269" s="577"/>
      <c r="AM269" s="577"/>
      <c r="AN269" s="577"/>
      <c r="AO269" s="577"/>
      <c r="AP269" s="578"/>
      <c r="AQ269" s="575"/>
      <c r="AR269" s="574"/>
      <c r="AS269" s="574"/>
      <c r="AT269" s="574"/>
      <c r="AU269" s="576"/>
      <c r="AV269" s="577"/>
      <c r="AW269" s="577"/>
      <c r="AX269" s="578"/>
    </row>
    <row r="270" spans="1:50" ht="24" customHeight="1" x14ac:dyDescent="0.15">
      <c r="A270" s="572">
        <v>2</v>
      </c>
      <c r="B270" s="572">
        <v>1</v>
      </c>
      <c r="C270" s="681" t="s">
        <v>419</v>
      </c>
      <c r="D270" s="471"/>
      <c r="E270" s="471"/>
      <c r="F270" s="471"/>
      <c r="G270" s="471"/>
      <c r="H270" s="471"/>
      <c r="I270" s="471"/>
      <c r="J270" s="471"/>
      <c r="K270" s="471"/>
      <c r="L270" s="682"/>
      <c r="M270" s="575" t="s">
        <v>427</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v>74</v>
      </c>
      <c r="AL270" s="577"/>
      <c r="AM270" s="577"/>
      <c r="AN270" s="577"/>
      <c r="AO270" s="577"/>
      <c r="AP270" s="578"/>
      <c r="AQ270" s="575"/>
      <c r="AR270" s="574"/>
      <c r="AS270" s="574"/>
      <c r="AT270" s="574"/>
      <c r="AU270" s="576"/>
      <c r="AV270" s="577"/>
      <c r="AW270" s="577"/>
      <c r="AX270" s="578"/>
    </row>
    <row r="271" spans="1:50" ht="24" customHeight="1" x14ac:dyDescent="0.15">
      <c r="A271" s="572">
        <v>3</v>
      </c>
      <c r="B271" s="572">
        <v>1</v>
      </c>
      <c r="C271" s="681" t="s">
        <v>420</v>
      </c>
      <c r="D271" s="471"/>
      <c r="E271" s="471"/>
      <c r="F271" s="471"/>
      <c r="G271" s="471"/>
      <c r="H271" s="471"/>
      <c r="I271" s="471"/>
      <c r="J271" s="471"/>
      <c r="K271" s="471"/>
      <c r="L271" s="682"/>
      <c r="M271" s="575" t="s">
        <v>427</v>
      </c>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v>53</v>
      </c>
      <c r="AL271" s="577"/>
      <c r="AM271" s="577"/>
      <c r="AN271" s="577"/>
      <c r="AO271" s="577"/>
      <c r="AP271" s="578"/>
      <c r="AQ271" s="575"/>
      <c r="AR271" s="574"/>
      <c r="AS271" s="574"/>
      <c r="AT271" s="574"/>
      <c r="AU271" s="576"/>
      <c r="AV271" s="577"/>
      <c r="AW271" s="577"/>
      <c r="AX271" s="578"/>
    </row>
    <row r="272" spans="1:50" ht="24" customHeight="1" x14ac:dyDescent="0.15">
      <c r="A272" s="572">
        <v>4</v>
      </c>
      <c r="B272" s="572">
        <v>1</v>
      </c>
      <c r="C272" s="681" t="s">
        <v>421</v>
      </c>
      <c r="D272" s="471"/>
      <c r="E272" s="471"/>
      <c r="F272" s="471"/>
      <c r="G272" s="471"/>
      <c r="H272" s="471"/>
      <c r="I272" s="471"/>
      <c r="J272" s="471"/>
      <c r="K272" s="471"/>
      <c r="L272" s="682"/>
      <c r="M272" s="575" t="s">
        <v>427</v>
      </c>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v>43</v>
      </c>
      <c r="AL272" s="577"/>
      <c r="AM272" s="577"/>
      <c r="AN272" s="577"/>
      <c r="AO272" s="577"/>
      <c r="AP272" s="578"/>
      <c r="AQ272" s="575"/>
      <c r="AR272" s="574"/>
      <c r="AS272" s="574"/>
      <c r="AT272" s="574"/>
      <c r="AU272" s="576"/>
      <c r="AV272" s="577"/>
      <c r="AW272" s="577"/>
      <c r="AX272" s="578"/>
    </row>
    <row r="273" spans="1:50" ht="24" customHeight="1" x14ac:dyDescent="0.15">
      <c r="A273" s="572">
        <v>5</v>
      </c>
      <c r="B273" s="572">
        <v>1</v>
      </c>
      <c r="C273" s="681" t="s">
        <v>422</v>
      </c>
      <c r="D273" s="471"/>
      <c r="E273" s="471"/>
      <c r="F273" s="471"/>
      <c r="G273" s="471"/>
      <c r="H273" s="471"/>
      <c r="I273" s="471"/>
      <c r="J273" s="471"/>
      <c r="K273" s="471"/>
      <c r="L273" s="682"/>
      <c r="M273" s="575" t="s">
        <v>427</v>
      </c>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v>13</v>
      </c>
      <c r="AL273" s="577"/>
      <c r="AM273" s="577"/>
      <c r="AN273" s="577"/>
      <c r="AO273" s="577"/>
      <c r="AP273" s="578"/>
      <c r="AQ273" s="575"/>
      <c r="AR273" s="574"/>
      <c r="AS273" s="574"/>
      <c r="AT273" s="574"/>
      <c r="AU273" s="576"/>
      <c r="AV273" s="577"/>
      <c r="AW273" s="577"/>
      <c r="AX273" s="578"/>
    </row>
    <row r="274" spans="1:50" ht="24" customHeight="1" x14ac:dyDescent="0.15">
      <c r="A274" s="572">
        <v>6</v>
      </c>
      <c r="B274" s="572">
        <v>1</v>
      </c>
      <c r="C274" s="681" t="s">
        <v>423</v>
      </c>
      <c r="D274" s="471"/>
      <c r="E274" s="471"/>
      <c r="F274" s="471"/>
      <c r="G274" s="471"/>
      <c r="H274" s="471"/>
      <c r="I274" s="471"/>
      <c r="J274" s="471"/>
      <c r="K274" s="471"/>
      <c r="L274" s="682"/>
      <c r="M274" s="575" t="s">
        <v>427</v>
      </c>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v>13</v>
      </c>
      <c r="AL274" s="577"/>
      <c r="AM274" s="577"/>
      <c r="AN274" s="577"/>
      <c r="AO274" s="577"/>
      <c r="AP274" s="578"/>
      <c r="AQ274" s="575"/>
      <c r="AR274" s="574"/>
      <c r="AS274" s="574"/>
      <c r="AT274" s="574"/>
      <c r="AU274" s="576"/>
      <c r="AV274" s="577"/>
      <c r="AW274" s="577"/>
      <c r="AX274" s="578"/>
    </row>
    <row r="275" spans="1:50" ht="24" customHeight="1" x14ac:dyDescent="0.15">
      <c r="A275" s="572">
        <v>7</v>
      </c>
      <c r="B275" s="572">
        <v>1</v>
      </c>
      <c r="C275" s="681" t="s">
        <v>424</v>
      </c>
      <c r="D275" s="471"/>
      <c r="E275" s="471"/>
      <c r="F275" s="471"/>
      <c r="G275" s="471"/>
      <c r="H275" s="471"/>
      <c r="I275" s="471"/>
      <c r="J275" s="471"/>
      <c r="K275" s="471"/>
      <c r="L275" s="682"/>
      <c r="M275" s="575" t="s">
        <v>427</v>
      </c>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v>10</v>
      </c>
      <c r="AL275" s="577"/>
      <c r="AM275" s="577"/>
      <c r="AN275" s="577"/>
      <c r="AO275" s="577"/>
      <c r="AP275" s="578"/>
      <c r="AQ275" s="575"/>
      <c r="AR275" s="574"/>
      <c r="AS275" s="574"/>
      <c r="AT275" s="574"/>
      <c r="AU275" s="576"/>
      <c r="AV275" s="577"/>
      <c r="AW275" s="577"/>
      <c r="AX275" s="578"/>
    </row>
    <row r="276" spans="1:50" ht="24" customHeight="1" x14ac:dyDescent="0.15">
      <c r="A276" s="572">
        <v>8</v>
      </c>
      <c r="B276" s="572">
        <v>1</v>
      </c>
      <c r="C276" s="681" t="s">
        <v>425</v>
      </c>
      <c r="D276" s="471"/>
      <c r="E276" s="471"/>
      <c r="F276" s="471"/>
      <c r="G276" s="471"/>
      <c r="H276" s="471"/>
      <c r="I276" s="471"/>
      <c r="J276" s="471"/>
      <c r="K276" s="471"/>
      <c r="L276" s="682"/>
      <c r="M276" s="575" t="s">
        <v>427</v>
      </c>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v>6</v>
      </c>
      <c r="AL276" s="577"/>
      <c r="AM276" s="577"/>
      <c r="AN276" s="577"/>
      <c r="AO276" s="577"/>
      <c r="AP276" s="578"/>
      <c r="AQ276" s="575"/>
      <c r="AR276" s="574"/>
      <c r="AS276" s="574"/>
      <c r="AT276" s="574"/>
      <c r="AU276" s="576"/>
      <c r="AV276" s="577"/>
      <c r="AW276" s="577"/>
      <c r="AX276" s="578"/>
    </row>
    <row r="277" spans="1:50" ht="24" customHeight="1" x14ac:dyDescent="0.15">
      <c r="A277" s="572">
        <v>9</v>
      </c>
      <c r="B277" s="572">
        <v>1</v>
      </c>
      <c r="C277" s="681" t="s">
        <v>426</v>
      </c>
      <c r="D277" s="471"/>
      <c r="E277" s="471"/>
      <c r="F277" s="471"/>
      <c r="G277" s="471"/>
      <c r="H277" s="471"/>
      <c r="I277" s="471"/>
      <c r="J277" s="471"/>
      <c r="K277" s="471"/>
      <c r="L277" s="682"/>
      <c r="M277" s="575" t="s">
        <v>427</v>
      </c>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v>3</v>
      </c>
      <c r="AL277" s="577"/>
      <c r="AM277" s="577"/>
      <c r="AN277" s="577"/>
      <c r="AO277" s="577"/>
      <c r="AP277" s="578"/>
      <c r="AQ277" s="575"/>
      <c r="AR277" s="574"/>
      <c r="AS277" s="574"/>
      <c r="AT277" s="574"/>
      <c r="AU277" s="576"/>
      <c r="AV277" s="577"/>
      <c r="AW277" s="577"/>
      <c r="AX277" s="578"/>
    </row>
    <row r="278" spans="1:50" ht="24" hidden="1" customHeight="1" x14ac:dyDescent="0.15">
      <c r="A278" s="572">
        <v>10</v>
      </c>
      <c r="B278" s="572">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2">
        <v>11</v>
      </c>
      <c r="B279" s="57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2">
        <v>12</v>
      </c>
      <c r="B280" s="57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2">
        <v>13</v>
      </c>
      <c r="B281" s="57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2">
        <v>14</v>
      </c>
      <c r="B282" s="57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2">
        <v>15</v>
      </c>
      <c r="B283" s="57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2">
        <v>16</v>
      </c>
      <c r="B284" s="57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2">
        <v>17</v>
      </c>
      <c r="B285" s="57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2">
        <v>18</v>
      </c>
      <c r="B286" s="57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2">
        <v>19</v>
      </c>
      <c r="B287" s="57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2">
        <v>20</v>
      </c>
      <c r="B288" s="57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2">
        <v>21</v>
      </c>
      <c r="B289" s="57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2">
        <v>22</v>
      </c>
      <c r="B290" s="57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2">
        <v>23</v>
      </c>
      <c r="B291" s="57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2">
        <v>24</v>
      </c>
      <c r="B292" s="57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2">
        <v>25</v>
      </c>
      <c r="B293" s="57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2">
        <v>26</v>
      </c>
      <c r="B294" s="57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2">
        <v>27</v>
      </c>
      <c r="B295" s="57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2">
        <v>28</v>
      </c>
      <c r="B296" s="57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2">
        <v>29</v>
      </c>
      <c r="B297" s="57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2">
        <v>30</v>
      </c>
      <c r="B298" s="572">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2"/>
      <c r="B301" s="572"/>
      <c r="C301" s="241" t="s">
        <v>365</v>
      </c>
      <c r="D301" s="241"/>
      <c r="E301" s="241"/>
      <c r="F301" s="241"/>
      <c r="G301" s="241"/>
      <c r="H301" s="241"/>
      <c r="I301" s="241"/>
      <c r="J301" s="241"/>
      <c r="K301" s="241"/>
      <c r="L301" s="241"/>
      <c r="M301" s="241" t="s">
        <v>366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367</v>
      </c>
      <c r="AL301" s="241"/>
      <c r="AM301" s="241"/>
      <c r="AN301" s="241"/>
      <c r="AO301" s="241"/>
      <c r="AP301" s="241"/>
      <c r="AQ301" s="241" t="s">
        <v>23</v>
      </c>
      <c r="AR301" s="241"/>
      <c r="AS301" s="241"/>
      <c r="AT301" s="241"/>
      <c r="AU301" s="88" t="s">
        <v>24</v>
      </c>
      <c r="AV301" s="89"/>
      <c r="AW301" s="89"/>
      <c r="AX301" s="580"/>
    </row>
    <row r="302" spans="1:50" ht="24" customHeight="1" x14ac:dyDescent="0.15">
      <c r="A302" s="572">
        <v>1</v>
      </c>
      <c r="B302" s="572">
        <v>1</v>
      </c>
      <c r="C302" s="574" t="s">
        <v>428</v>
      </c>
      <c r="D302" s="574"/>
      <c r="E302" s="574"/>
      <c r="F302" s="574"/>
      <c r="G302" s="574"/>
      <c r="H302" s="574"/>
      <c r="I302" s="574"/>
      <c r="J302" s="574"/>
      <c r="K302" s="574"/>
      <c r="L302" s="574"/>
      <c r="M302" s="575" t="s">
        <v>427</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760</v>
      </c>
      <c r="AL302" s="577"/>
      <c r="AM302" s="577"/>
      <c r="AN302" s="577"/>
      <c r="AO302" s="577"/>
      <c r="AP302" s="578"/>
      <c r="AQ302" s="575"/>
      <c r="AR302" s="574"/>
      <c r="AS302" s="574"/>
      <c r="AT302" s="574"/>
      <c r="AU302" s="576"/>
      <c r="AV302" s="577"/>
      <c r="AW302" s="577"/>
      <c r="AX302" s="578"/>
    </row>
    <row r="303" spans="1:50" ht="24" customHeight="1" x14ac:dyDescent="0.15">
      <c r="A303" s="572">
        <v>2</v>
      </c>
      <c r="B303" s="572">
        <v>1</v>
      </c>
      <c r="C303" s="574" t="s">
        <v>429</v>
      </c>
      <c r="D303" s="574"/>
      <c r="E303" s="574"/>
      <c r="F303" s="574"/>
      <c r="G303" s="574"/>
      <c r="H303" s="574"/>
      <c r="I303" s="574"/>
      <c r="J303" s="574"/>
      <c r="K303" s="574"/>
      <c r="L303" s="574"/>
      <c r="M303" s="575" t="s">
        <v>427</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v>536</v>
      </c>
      <c r="AL303" s="577"/>
      <c r="AM303" s="577"/>
      <c r="AN303" s="577"/>
      <c r="AO303" s="577"/>
      <c r="AP303" s="578"/>
      <c r="AQ303" s="575"/>
      <c r="AR303" s="574"/>
      <c r="AS303" s="574"/>
      <c r="AT303" s="574"/>
      <c r="AU303" s="576"/>
      <c r="AV303" s="577"/>
      <c r="AW303" s="577"/>
      <c r="AX303" s="578"/>
    </row>
    <row r="304" spans="1:50" ht="24" customHeight="1" x14ac:dyDescent="0.15">
      <c r="A304" s="572">
        <v>3</v>
      </c>
      <c r="B304" s="572">
        <v>1</v>
      </c>
      <c r="C304" s="574" t="s">
        <v>430</v>
      </c>
      <c r="D304" s="574"/>
      <c r="E304" s="574"/>
      <c r="F304" s="574"/>
      <c r="G304" s="574"/>
      <c r="H304" s="574"/>
      <c r="I304" s="574"/>
      <c r="J304" s="574"/>
      <c r="K304" s="574"/>
      <c r="L304" s="574"/>
      <c r="M304" s="575" t="s">
        <v>427</v>
      </c>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v>341</v>
      </c>
      <c r="AL304" s="577"/>
      <c r="AM304" s="577"/>
      <c r="AN304" s="577"/>
      <c r="AO304" s="577"/>
      <c r="AP304" s="578"/>
      <c r="AQ304" s="575"/>
      <c r="AR304" s="574"/>
      <c r="AS304" s="574"/>
      <c r="AT304" s="574"/>
      <c r="AU304" s="576"/>
      <c r="AV304" s="577"/>
      <c r="AW304" s="577"/>
      <c r="AX304" s="578"/>
    </row>
    <row r="305" spans="1:50" ht="24" customHeight="1" x14ac:dyDescent="0.15">
      <c r="A305" s="572">
        <v>4</v>
      </c>
      <c r="B305" s="572">
        <v>1</v>
      </c>
      <c r="C305" s="574" t="s">
        <v>431</v>
      </c>
      <c r="D305" s="574"/>
      <c r="E305" s="574"/>
      <c r="F305" s="574"/>
      <c r="G305" s="574"/>
      <c r="H305" s="574"/>
      <c r="I305" s="574"/>
      <c r="J305" s="574"/>
      <c r="K305" s="574"/>
      <c r="L305" s="574"/>
      <c r="M305" s="575" t="s">
        <v>427</v>
      </c>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v>274</v>
      </c>
      <c r="AL305" s="577"/>
      <c r="AM305" s="577"/>
      <c r="AN305" s="577"/>
      <c r="AO305" s="577"/>
      <c r="AP305" s="578"/>
      <c r="AQ305" s="575"/>
      <c r="AR305" s="574"/>
      <c r="AS305" s="574"/>
      <c r="AT305" s="574"/>
      <c r="AU305" s="576"/>
      <c r="AV305" s="577"/>
      <c r="AW305" s="577"/>
      <c r="AX305" s="578"/>
    </row>
    <row r="306" spans="1:50" ht="24" customHeight="1" x14ac:dyDescent="0.15">
      <c r="A306" s="572">
        <v>5</v>
      </c>
      <c r="B306" s="572">
        <v>1</v>
      </c>
      <c r="C306" s="574" t="s">
        <v>432</v>
      </c>
      <c r="D306" s="574"/>
      <c r="E306" s="574"/>
      <c r="F306" s="574"/>
      <c r="G306" s="574"/>
      <c r="H306" s="574"/>
      <c r="I306" s="574"/>
      <c r="J306" s="574"/>
      <c r="K306" s="574"/>
      <c r="L306" s="574"/>
      <c r="M306" s="575" t="s">
        <v>427</v>
      </c>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v>145</v>
      </c>
      <c r="AL306" s="577"/>
      <c r="AM306" s="577"/>
      <c r="AN306" s="577"/>
      <c r="AO306" s="577"/>
      <c r="AP306" s="578"/>
      <c r="AQ306" s="575"/>
      <c r="AR306" s="574"/>
      <c r="AS306" s="574"/>
      <c r="AT306" s="574"/>
      <c r="AU306" s="576"/>
      <c r="AV306" s="577"/>
      <c r="AW306" s="577"/>
      <c r="AX306" s="578"/>
    </row>
    <row r="307" spans="1:50" ht="24" customHeight="1" x14ac:dyDescent="0.15">
      <c r="A307" s="572">
        <v>6</v>
      </c>
      <c r="B307" s="572">
        <v>1</v>
      </c>
      <c r="C307" s="574" t="s">
        <v>433</v>
      </c>
      <c r="D307" s="574"/>
      <c r="E307" s="574"/>
      <c r="F307" s="574"/>
      <c r="G307" s="574"/>
      <c r="H307" s="574"/>
      <c r="I307" s="574"/>
      <c r="J307" s="574"/>
      <c r="K307" s="574"/>
      <c r="L307" s="574"/>
      <c r="M307" s="575" t="s">
        <v>427</v>
      </c>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v>144</v>
      </c>
      <c r="AL307" s="577"/>
      <c r="AM307" s="577"/>
      <c r="AN307" s="577"/>
      <c r="AO307" s="577"/>
      <c r="AP307" s="578"/>
      <c r="AQ307" s="575"/>
      <c r="AR307" s="574"/>
      <c r="AS307" s="574"/>
      <c r="AT307" s="574"/>
      <c r="AU307" s="576"/>
      <c r="AV307" s="577"/>
      <c r="AW307" s="577"/>
      <c r="AX307" s="578"/>
    </row>
    <row r="308" spans="1:50" ht="24" customHeight="1" x14ac:dyDescent="0.15">
      <c r="A308" s="572">
        <v>7</v>
      </c>
      <c r="B308" s="572">
        <v>1</v>
      </c>
      <c r="C308" s="574" t="s">
        <v>434</v>
      </c>
      <c r="D308" s="574"/>
      <c r="E308" s="574"/>
      <c r="F308" s="574"/>
      <c r="G308" s="574"/>
      <c r="H308" s="574"/>
      <c r="I308" s="574"/>
      <c r="J308" s="574"/>
      <c r="K308" s="574"/>
      <c r="L308" s="574"/>
      <c r="M308" s="575" t="s">
        <v>427</v>
      </c>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v>118</v>
      </c>
      <c r="AL308" s="577"/>
      <c r="AM308" s="577"/>
      <c r="AN308" s="577"/>
      <c r="AO308" s="577"/>
      <c r="AP308" s="578"/>
      <c r="AQ308" s="575"/>
      <c r="AR308" s="574"/>
      <c r="AS308" s="574"/>
      <c r="AT308" s="574"/>
      <c r="AU308" s="576"/>
      <c r="AV308" s="577"/>
      <c r="AW308" s="577"/>
      <c r="AX308" s="578"/>
    </row>
    <row r="309" spans="1:50" ht="24" customHeight="1" x14ac:dyDescent="0.15">
      <c r="A309" s="572">
        <v>8</v>
      </c>
      <c r="B309" s="572">
        <v>1</v>
      </c>
      <c r="C309" s="574" t="s">
        <v>435</v>
      </c>
      <c r="D309" s="574"/>
      <c r="E309" s="574"/>
      <c r="F309" s="574"/>
      <c r="G309" s="574"/>
      <c r="H309" s="574"/>
      <c r="I309" s="574"/>
      <c r="J309" s="574"/>
      <c r="K309" s="574"/>
      <c r="L309" s="574"/>
      <c r="M309" s="575" t="s">
        <v>427</v>
      </c>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v>67</v>
      </c>
      <c r="AL309" s="577"/>
      <c r="AM309" s="577"/>
      <c r="AN309" s="577"/>
      <c r="AO309" s="577"/>
      <c r="AP309" s="578"/>
      <c r="AQ309" s="575"/>
      <c r="AR309" s="574"/>
      <c r="AS309" s="574"/>
      <c r="AT309" s="574"/>
      <c r="AU309" s="576"/>
      <c r="AV309" s="577"/>
      <c r="AW309" s="577"/>
      <c r="AX309" s="578"/>
    </row>
    <row r="310" spans="1:50" ht="24" customHeight="1" x14ac:dyDescent="0.15">
      <c r="A310" s="572">
        <v>9</v>
      </c>
      <c r="B310" s="572">
        <v>1</v>
      </c>
      <c r="C310" s="574" t="s">
        <v>436</v>
      </c>
      <c r="D310" s="574"/>
      <c r="E310" s="574"/>
      <c r="F310" s="574"/>
      <c r="G310" s="574"/>
      <c r="H310" s="574"/>
      <c r="I310" s="574"/>
      <c r="J310" s="574"/>
      <c r="K310" s="574"/>
      <c r="L310" s="574"/>
      <c r="M310" s="575" t="s">
        <v>427</v>
      </c>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v>54</v>
      </c>
      <c r="AL310" s="577"/>
      <c r="AM310" s="577"/>
      <c r="AN310" s="577"/>
      <c r="AO310" s="577"/>
      <c r="AP310" s="578"/>
      <c r="AQ310" s="575"/>
      <c r="AR310" s="574"/>
      <c r="AS310" s="574"/>
      <c r="AT310" s="574"/>
      <c r="AU310" s="576"/>
      <c r="AV310" s="577"/>
      <c r="AW310" s="577"/>
      <c r="AX310" s="578"/>
    </row>
    <row r="311" spans="1:50" ht="24" customHeight="1" x14ac:dyDescent="0.15">
      <c r="A311" s="572">
        <v>10</v>
      </c>
      <c r="B311" s="572">
        <v>1</v>
      </c>
      <c r="C311" s="574" t="s">
        <v>437</v>
      </c>
      <c r="D311" s="574"/>
      <c r="E311" s="574"/>
      <c r="F311" s="574"/>
      <c r="G311" s="574"/>
      <c r="H311" s="574"/>
      <c r="I311" s="574"/>
      <c r="J311" s="574"/>
      <c r="K311" s="574"/>
      <c r="L311" s="574"/>
      <c r="M311" s="575" t="s">
        <v>427</v>
      </c>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v>48</v>
      </c>
      <c r="AL311" s="577"/>
      <c r="AM311" s="577"/>
      <c r="AN311" s="577"/>
      <c r="AO311" s="577"/>
      <c r="AP311" s="578"/>
      <c r="AQ311" s="575"/>
      <c r="AR311" s="574"/>
      <c r="AS311" s="574"/>
      <c r="AT311" s="574"/>
      <c r="AU311" s="576"/>
      <c r="AV311" s="577"/>
      <c r="AW311" s="577"/>
      <c r="AX311" s="578"/>
    </row>
    <row r="312" spans="1:50" ht="24" hidden="1" customHeight="1" x14ac:dyDescent="0.15">
      <c r="A312" s="572">
        <v>11</v>
      </c>
      <c r="B312" s="57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2">
        <v>12</v>
      </c>
      <c r="B313" s="57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2">
        <v>13</v>
      </c>
      <c r="B314" s="57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2">
        <v>14</v>
      </c>
      <c r="B315" s="57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2">
        <v>15</v>
      </c>
      <c r="B316" s="57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2">
        <v>16</v>
      </c>
      <c r="B317" s="57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2">
        <v>17</v>
      </c>
      <c r="B318" s="57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2">
        <v>18</v>
      </c>
      <c r="B319" s="57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2">
        <v>19</v>
      </c>
      <c r="B320" s="57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2">
        <v>20</v>
      </c>
      <c r="B321" s="57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2">
        <v>21</v>
      </c>
      <c r="B322" s="57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2">
        <v>22</v>
      </c>
      <c r="B323" s="57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2">
        <v>23</v>
      </c>
      <c r="B324" s="57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2">
        <v>24</v>
      </c>
      <c r="B325" s="57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2">
        <v>25</v>
      </c>
      <c r="B326" s="57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2">
        <v>26</v>
      </c>
      <c r="B327" s="57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2">
        <v>27</v>
      </c>
      <c r="B328" s="57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2">
        <v>28</v>
      </c>
      <c r="B329" s="57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2">
        <v>29</v>
      </c>
      <c r="B330" s="57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2">
        <v>30</v>
      </c>
      <c r="B331" s="572">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1" t="s">
        <v>365</v>
      </c>
      <c r="D334" s="241"/>
      <c r="E334" s="241"/>
      <c r="F334" s="241"/>
      <c r="G334" s="241"/>
      <c r="H334" s="241"/>
      <c r="I334" s="241"/>
      <c r="J334" s="241"/>
      <c r="K334" s="241"/>
      <c r="L334" s="241"/>
      <c r="M334" s="241" t="s">
        <v>366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367</v>
      </c>
      <c r="AL334" s="241"/>
      <c r="AM334" s="241"/>
      <c r="AN334" s="241"/>
      <c r="AO334" s="241"/>
      <c r="AP334" s="241"/>
      <c r="AQ334" s="241" t="s">
        <v>23</v>
      </c>
      <c r="AR334" s="241"/>
      <c r="AS334" s="241"/>
      <c r="AT334" s="241"/>
      <c r="AU334" s="88" t="s">
        <v>24</v>
      </c>
      <c r="AV334" s="89"/>
      <c r="AW334" s="89"/>
      <c r="AX334" s="580"/>
    </row>
    <row r="335" spans="1:50" ht="24" hidden="1" customHeight="1" x14ac:dyDescent="0.15">
      <c r="A335" s="572">
        <v>1</v>
      </c>
      <c r="B335" s="57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2">
        <v>2</v>
      </c>
      <c r="B336" s="57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2">
        <v>3</v>
      </c>
      <c r="B337" s="57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2">
        <v>4</v>
      </c>
      <c r="B338" s="57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2">
        <v>5</v>
      </c>
      <c r="B339" s="57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2">
        <v>6</v>
      </c>
      <c r="B340" s="57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2">
        <v>7</v>
      </c>
      <c r="B341" s="57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2">
        <v>8</v>
      </c>
      <c r="B342" s="57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2">
        <v>9</v>
      </c>
      <c r="B343" s="57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2">
        <v>10</v>
      </c>
      <c r="B344" s="57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2">
        <v>11</v>
      </c>
      <c r="B345" s="57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2">
        <v>12</v>
      </c>
      <c r="B346" s="57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2">
        <v>13</v>
      </c>
      <c r="B347" s="57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2">
        <v>14</v>
      </c>
      <c r="B348" s="57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2">
        <v>15</v>
      </c>
      <c r="B349" s="57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2">
        <v>16</v>
      </c>
      <c r="B350" s="57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2">
        <v>17</v>
      </c>
      <c r="B351" s="57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2">
        <v>18</v>
      </c>
      <c r="B352" s="57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2">
        <v>19</v>
      </c>
      <c r="B353" s="57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2">
        <v>20</v>
      </c>
      <c r="B354" s="57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2">
        <v>21</v>
      </c>
      <c r="B355" s="57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2">
        <v>22</v>
      </c>
      <c r="B356" s="57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2">
        <v>23</v>
      </c>
      <c r="B357" s="57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2">
        <v>24</v>
      </c>
      <c r="B358" s="57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2">
        <v>25</v>
      </c>
      <c r="B359" s="57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2">
        <v>26</v>
      </c>
      <c r="B360" s="57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2">
        <v>27</v>
      </c>
      <c r="B361" s="57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2">
        <v>28</v>
      </c>
      <c r="B362" s="57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2">
        <v>29</v>
      </c>
      <c r="B363" s="57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2">
        <v>30</v>
      </c>
      <c r="B364" s="572">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1" t="s">
        <v>365</v>
      </c>
      <c r="D367" s="241"/>
      <c r="E367" s="241"/>
      <c r="F367" s="241"/>
      <c r="G367" s="241"/>
      <c r="H367" s="241"/>
      <c r="I367" s="241"/>
      <c r="J367" s="241"/>
      <c r="K367" s="241"/>
      <c r="L367" s="241"/>
      <c r="M367" s="241" t="s">
        <v>366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367</v>
      </c>
      <c r="AL367" s="241"/>
      <c r="AM367" s="241"/>
      <c r="AN367" s="241"/>
      <c r="AO367" s="241"/>
      <c r="AP367" s="241"/>
      <c r="AQ367" s="241" t="s">
        <v>23</v>
      </c>
      <c r="AR367" s="241"/>
      <c r="AS367" s="241"/>
      <c r="AT367" s="241"/>
      <c r="AU367" s="88" t="s">
        <v>24</v>
      </c>
      <c r="AV367" s="89"/>
      <c r="AW367" s="89"/>
      <c r="AX367" s="580"/>
    </row>
    <row r="368" spans="1:50" ht="24" hidden="1" customHeight="1" x14ac:dyDescent="0.15">
      <c r="A368" s="572">
        <v>1</v>
      </c>
      <c r="B368" s="57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2">
        <v>2</v>
      </c>
      <c r="B369" s="57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2">
        <v>3</v>
      </c>
      <c r="B370" s="57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2">
        <v>4</v>
      </c>
      <c r="B371" s="57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2">
        <v>5</v>
      </c>
      <c r="B372" s="57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2">
        <v>6</v>
      </c>
      <c r="B373" s="57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2">
        <v>7</v>
      </c>
      <c r="B374" s="57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2">
        <v>8</v>
      </c>
      <c r="B375" s="57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2">
        <v>9</v>
      </c>
      <c r="B376" s="57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2">
        <v>10</v>
      </c>
      <c r="B377" s="57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2">
        <v>11</v>
      </c>
      <c r="B378" s="57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2">
        <v>12</v>
      </c>
      <c r="B379" s="57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2">
        <v>13</v>
      </c>
      <c r="B380" s="57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2">
        <v>14</v>
      </c>
      <c r="B381" s="57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2">
        <v>15</v>
      </c>
      <c r="B382" s="57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2">
        <v>16</v>
      </c>
      <c r="B383" s="57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2">
        <v>17</v>
      </c>
      <c r="B384" s="57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2">
        <v>18</v>
      </c>
      <c r="B385" s="57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2">
        <v>19</v>
      </c>
      <c r="B386" s="57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2">
        <v>20</v>
      </c>
      <c r="B387" s="57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2">
        <v>21</v>
      </c>
      <c r="B388" s="57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2">
        <v>22</v>
      </c>
      <c r="B389" s="57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2">
        <v>23</v>
      </c>
      <c r="B390" s="57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2">
        <v>24</v>
      </c>
      <c r="B391" s="57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2">
        <v>25</v>
      </c>
      <c r="B392" s="57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2">
        <v>26</v>
      </c>
      <c r="B393" s="57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2">
        <v>27</v>
      </c>
      <c r="B394" s="57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2">
        <v>28</v>
      </c>
      <c r="B395" s="57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2">
        <v>29</v>
      </c>
      <c r="B396" s="57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2">
        <v>30</v>
      </c>
      <c r="B397" s="572">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1" t="s">
        <v>365</v>
      </c>
      <c r="D400" s="241"/>
      <c r="E400" s="241"/>
      <c r="F400" s="241"/>
      <c r="G400" s="241"/>
      <c r="H400" s="241"/>
      <c r="I400" s="241"/>
      <c r="J400" s="241"/>
      <c r="K400" s="241"/>
      <c r="L400" s="241"/>
      <c r="M400" s="241" t="s">
        <v>366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367</v>
      </c>
      <c r="AL400" s="241"/>
      <c r="AM400" s="241"/>
      <c r="AN400" s="241"/>
      <c r="AO400" s="241"/>
      <c r="AP400" s="241"/>
      <c r="AQ400" s="241" t="s">
        <v>23</v>
      </c>
      <c r="AR400" s="241"/>
      <c r="AS400" s="241"/>
      <c r="AT400" s="241"/>
      <c r="AU400" s="88" t="s">
        <v>24</v>
      </c>
      <c r="AV400" s="89"/>
      <c r="AW400" s="89"/>
      <c r="AX400" s="580"/>
    </row>
    <row r="401" spans="1:50" ht="24" hidden="1" customHeight="1" x14ac:dyDescent="0.15">
      <c r="A401" s="572">
        <v>1</v>
      </c>
      <c r="B401" s="57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2">
        <v>2</v>
      </c>
      <c r="B402" s="57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2">
        <v>3</v>
      </c>
      <c r="B403" s="57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2">
        <v>4</v>
      </c>
      <c r="B404" s="57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2">
        <v>5</v>
      </c>
      <c r="B405" s="57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2">
        <v>6</v>
      </c>
      <c r="B406" s="57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2">
        <v>7</v>
      </c>
      <c r="B407" s="57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2">
        <v>8</v>
      </c>
      <c r="B408" s="57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2">
        <v>9</v>
      </c>
      <c r="B409" s="57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2">
        <v>10</v>
      </c>
      <c r="B410" s="57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2">
        <v>11</v>
      </c>
      <c r="B411" s="57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2">
        <v>12</v>
      </c>
      <c r="B412" s="57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2">
        <v>13</v>
      </c>
      <c r="B413" s="57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2">
        <v>14</v>
      </c>
      <c r="B414" s="57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2">
        <v>15</v>
      </c>
      <c r="B415" s="57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2">
        <v>16</v>
      </c>
      <c r="B416" s="57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2">
        <v>17</v>
      </c>
      <c r="B417" s="57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2">
        <v>18</v>
      </c>
      <c r="B418" s="57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2">
        <v>19</v>
      </c>
      <c r="B419" s="57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2">
        <v>20</v>
      </c>
      <c r="B420" s="57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2">
        <v>21</v>
      </c>
      <c r="B421" s="57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2">
        <v>22</v>
      </c>
      <c r="B422" s="57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2">
        <v>23</v>
      </c>
      <c r="B423" s="57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2">
        <v>24</v>
      </c>
      <c r="B424" s="57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2">
        <v>25</v>
      </c>
      <c r="B425" s="57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2">
        <v>26</v>
      </c>
      <c r="B426" s="57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2">
        <v>27</v>
      </c>
      <c r="B427" s="57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2">
        <v>28</v>
      </c>
      <c r="B428" s="57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2">
        <v>29</v>
      </c>
      <c r="B429" s="57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2">
        <v>30</v>
      </c>
      <c r="B430" s="572">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1" t="s">
        <v>365</v>
      </c>
      <c r="D433" s="241"/>
      <c r="E433" s="241"/>
      <c r="F433" s="241"/>
      <c r="G433" s="241"/>
      <c r="H433" s="241"/>
      <c r="I433" s="241"/>
      <c r="J433" s="241"/>
      <c r="K433" s="241"/>
      <c r="L433" s="241"/>
      <c r="M433" s="241" t="s">
        <v>366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367</v>
      </c>
      <c r="AL433" s="241"/>
      <c r="AM433" s="241"/>
      <c r="AN433" s="241"/>
      <c r="AO433" s="241"/>
      <c r="AP433" s="241"/>
      <c r="AQ433" s="241" t="s">
        <v>23</v>
      </c>
      <c r="AR433" s="241"/>
      <c r="AS433" s="241"/>
      <c r="AT433" s="241"/>
      <c r="AU433" s="88" t="s">
        <v>24</v>
      </c>
      <c r="AV433" s="89"/>
      <c r="AW433" s="89"/>
      <c r="AX433" s="580"/>
    </row>
    <row r="434" spans="1:50" ht="24" hidden="1" customHeight="1" x14ac:dyDescent="0.15">
      <c r="A434" s="572">
        <v>1</v>
      </c>
      <c r="B434" s="57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2">
        <v>2</v>
      </c>
      <c r="B435" s="57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2">
        <v>3</v>
      </c>
      <c r="B436" s="57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2">
        <v>4</v>
      </c>
      <c r="B437" s="57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2">
        <v>5</v>
      </c>
      <c r="B438" s="57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2">
        <v>6</v>
      </c>
      <c r="B439" s="57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2">
        <v>7</v>
      </c>
      <c r="B440" s="57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2">
        <v>8</v>
      </c>
      <c r="B441" s="57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2">
        <v>9</v>
      </c>
      <c r="B442" s="57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2">
        <v>10</v>
      </c>
      <c r="B443" s="57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2">
        <v>11</v>
      </c>
      <c r="B444" s="57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2">
        <v>12</v>
      </c>
      <c r="B445" s="57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2">
        <v>13</v>
      </c>
      <c r="B446" s="57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2">
        <v>14</v>
      </c>
      <c r="B447" s="57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2">
        <v>15</v>
      </c>
      <c r="B448" s="57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2">
        <v>16</v>
      </c>
      <c r="B449" s="57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2">
        <v>17</v>
      </c>
      <c r="B450" s="57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2">
        <v>18</v>
      </c>
      <c r="B451" s="57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2">
        <v>19</v>
      </c>
      <c r="B452" s="57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2">
        <v>20</v>
      </c>
      <c r="B453" s="57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2">
        <v>21</v>
      </c>
      <c r="B454" s="57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2">
        <v>22</v>
      </c>
      <c r="B455" s="57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2">
        <v>23</v>
      </c>
      <c r="B456" s="57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2">
        <v>24</v>
      </c>
      <c r="B457" s="57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2">
        <v>25</v>
      </c>
      <c r="B458" s="57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2">
        <v>26</v>
      </c>
      <c r="B459" s="57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2">
        <v>27</v>
      </c>
      <c r="B460" s="57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2">
        <v>28</v>
      </c>
      <c r="B461" s="57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2">
        <v>29</v>
      </c>
      <c r="B462" s="57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2">
        <v>30</v>
      </c>
      <c r="B463" s="572">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1" t="s">
        <v>365</v>
      </c>
      <c r="D466" s="241"/>
      <c r="E466" s="241"/>
      <c r="F466" s="241"/>
      <c r="G466" s="241"/>
      <c r="H466" s="241"/>
      <c r="I466" s="241"/>
      <c r="J466" s="241"/>
      <c r="K466" s="241"/>
      <c r="L466" s="241"/>
      <c r="M466" s="241" t="s">
        <v>366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367</v>
      </c>
      <c r="AL466" s="241"/>
      <c r="AM466" s="241"/>
      <c r="AN466" s="241"/>
      <c r="AO466" s="241"/>
      <c r="AP466" s="241"/>
      <c r="AQ466" s="241" t="s">
        <v>23</v>
      </c>
      <c r="AR466" s="241"/>
      <c r="AS466" s="241"/>
      <c r="AT466" s="241"/>
      <c r="AU466" s="88" t="s">
        <v>24</v>
      </c>
      <c r="AV466" s="89"/>
      <c r="AW466" s="89"/>
      <c r="AX466" s="580"/>
    </row>
    <row r="467" spans="1:50" ht="24" hidden="1" customHeight="1" x14ac:dyDescent="0.15">
      <c r="A467" s="572">
        <v>1</v>
      </c>
      <c r="B467" s="57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2">
        <v>2</v>
      </c>
      <c r="B468" s="57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2">
        <v>3</v>
      </c>
      <c r="B469" s="57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2">
        <v>4</v>
      </c>
      <c r="B470" s="57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2">
        <v>5</v>
      </c>
      <c r="B471" s="57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2">
        <v>6</v>
      </c>
      <c r="B472" s="57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2">
        <v>7</v>
      </c>
      <c r="B473" s="57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2">
        <v>8</v>
      </c>
      <c r="B474" s="57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2">
        <v>9</v>
      </c>
      <c r="B475" s="57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2">
        <v>10</v>
      </c>
      <c r="B476" s="57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2">
        <v>11</v>
      </c>
      <c r="B477" s="57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2">
        <v>12</v>
      </c>
      <c r="B478" s="57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2">
        <v>13</v>
      </c>
      <c r="B479" s="57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2">
        <v>14</v>
      </c>
      <c r="B480" s="57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2">
        <v>15</v>
      </c>
      <c r="B481" s="57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2">
        <v>16</v>
      </c>
      <c r="B482" s="57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2">
        <v>17</v>
      </c>
      <c r="B483" s="57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2">
        <v>18</v>
      </c>
      <c r="B484" s="57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2">
        <v>19</v>
      </c>
      <c r="B485" s="57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2">
        <v>20</v>
      </c>
      <c r="B486" s="57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2">
        <v>21</v>
      </c>
      <c r="B487" s="57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2">
        <v>22</v>
      </c>
      <c r="B488" s="57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2">
        <v>23</v>
      </c>
      <c r="B489" s="57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2">
        <v>24</v>
      </c>
      <c r="B490" s="57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2">
        <v>25</v>
      </c>
      <c r="B491" s="57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2">
        <v>26</v>
      </c>
      <c r="B492" s="57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2">
        <v>27</v>
      </c>
      <c r="B493" s="57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2">
        <v>28</v>
      </c>
      <c r="B494" s="57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2">
        <v>29</v>
      </c>
      <c r="B495" s="57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2">
        <v>30</v>
      </c>
      <c r="B496" s="572">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hidden="1" customHeight="1" x14ac:dyDescent="0.15">
      <c r="A497" s="110" t="s">
        <v>322</v>
      </c>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2"/>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row r="510" spans="1:50" hidden="1" x14ac:dyDescent="0.15"/>
    <row r="511" spans="1:50" hidden="1" x14ac:dyDescent="0.15"/>
    <row r="512" spans="1:50"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sheetData>
  <sheetProtection password="CC77" sheet="1" scenarios="1" formatRows="0"/>
  <mergeCells count="2466">
    <mergeCell ref="K161:AA161"/>
    <mergeCell ref="K162:AA162"/>
    <mergeCell ref="K163:AA163"/>
    <mergeCell ref="K165:AA16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53">
      <formula>IF(RIGHT(TEXT(P14,"0.#"),1)=".",FALSE,TRUE)</formula>
    </cfRule>
    <cfRule type="expression" dxfId="202" priority="554">
      <formula>IF(RIGHT(TEXT(P14,"0.#"),1)=".",TRUE,FALSE)</formula>
    </cfRule>
  </conditionalFormatting>
  <conditionalFormatting sqref="AE23:AI23">
    <cfRule type="expression" dxfId="201" priority="543">
      <formula>IF(RIGHT(TEXT(AE23,"0.#"),1)=".",FALSE,TRUE)</formula>
    </cfRule>
    <cfRule type="expression" dxfId="200" priority="544">
      <formula>IF(RIGHT(TEXT(AE23,"0.#"),1)=".",TRUE,FALSE)</formula>
    </cfRule>
  </conditionalFormatting>
  <conditionalFormatting sqref="AE69:AX69">
    <cfRule type="expression" dxfId="199" priority="475">
      <formula>IF(RIGHT(TEXT(AE69,"0.#"),1)=".",FALSE,TRUE)</formula>
    </cfRule>
    <cfRule type="expression" dxfId="198" priority="476">
      <formula>IF(RIGHT(TEXT(AE69,"0.#"),1)=".",TRUE,FALSE)</formula>
    </cfRule>
  </conditionalFormatting>
  <conditionalFormatting sqref="AE83:AS83">
    <cfRule type="expression" dxfId="197" priority="457">
      <formula>IF(RIGHT(TEXT(AE83,"0.#"),1)=".",FALSE,TRUE)</formula>
    </cfRule>
    <cfRule type="expression" dxfId="196" priority="458">
      <formula>IF(RIGHT(TEXT(AE83,"0.#"),1)=".",TRUE,FALSE)</formula>
    </cfRule>
  </conditionalFormatting>
  <conditionalFormatting sqref="AT83:AX83">
    <cfRule type="expression" dxfId="195" priority="455">
      <formula>IF(RIGHT(TEXT(AT83,"0.#"),1)=".",FALSE,TRUE)</formula>
    </cfRule>
    <cfRule type="expression" dxfId="194" priority="456">
      <formula>IF(RIGHT(TEXT(AT83,"0.#"),1)=".",TRUE,FALSE)</formula>
    </cfRule>
  </conditionalFormatting>
  <conditionalFormatting sqref="L99">
    <cfRule type="expression" dxfId="193" priority="435">
      <formula>IF(RIGHT(TEXT(L99,"0.#"),1)=".",FALSE,TRUE)</formula>
    </cfRule>
    <cfRule type="expression" dxfId="192" priority="436">
      <formula>IF(RIGHT(TEXT(L99,"0.#"),1)=".",TRUE,FALSE)</formula>
    </cfRule>
  </conditionalFormatting>
  <conditionalFormatting sqref="L104">
    <cfRule type="expression" dxfId="191" priority="433">
      <formula>IF(RIGHT(TEXT(L104,"0.#"),1)=".",FALSE,TRUE)</formula>
    </cfRule>
    <cfRule type="expression" dxfId="190" priority="434">
      <formula>IF(RIGHT(TEXT(L104,"0.#"),1)=".",TRUE,FALSE)</formula>
    </cfRule>
  </conditionalFormatting>
  <conditionalFormatting sqref="R104">
    <cfRule type="expression" dxfId="189" priority="431">
      <formula>IF(RIGHT(TEXT(R104,"0.#"),1)=".",FALSE,TRUE)</formula>
    </cfRule>
    <cfRule type="expression" dxfId="188" priority="432">
      <formula>IF(RIGHT(TEXT(R104,"0.#"),1)=".",TRUE,FALSE)</formula>
    </cfRule>
  </conditionalFormatting>
  <conditionalFormatting sqref="P18:AX18">
    <cfRule type="expression" dxfId="187" priority="429">
      <formula>IF(RIGHT(TEXT(P18,"0.#"),1)=".",FALSE,TRUE)</formula>
    </cfRule>
    <cfRule type="expression" dxfId="186" priority="430">
      <formula>IF(RIGHT(TEXT(P18,"0.#"),1)=".",TRUE,FALSE)</formula>
    </cfRule>
  </conditionalFormatting>
  <conditionalFormatting sqref="Y181">
    <cfRule type="expression" dxfId="185" priority="425">
      <formula>IF(RIGHT(TEXT(Y181,"0.#"),1)=".",FALSE,TRUE)</formula>
    </cfRule>
    <cfRule type="expression" dxfId="184" priority="426">
      <formula>IF(RIGHT(TEXT(Y181,"0.#"),1)=".",TRUE,FALSE)</formula>
    </cfRule>
  </conditionalFormatting>
  <conditionalFormatting sqref="Y190">
    <cfRule type="expression" dxfId="183" priority="421">
      <formula>IF(RIGHT(TEXT(Y190,"0.#"),1)=".",FALSE,TRUE)</formula>
    </cfRule>
    <cfRule type="expression" dxfId="182" priority="422">
      <formula>IF(RIGHT(TEXT(Y190,"0.#"),1)=".",TRUE,FALSE)</formula>
    </cfRule>
  </conditionalFormatting>
  <conditionalFormatting sqref="AE54:AI54">
    <cfRule type="expression" dxfId="181" priority="293">
      <formula>IF(RIGHT(TEXT(AE54,"0.#"),1)=".",FALSE,TRUE)</formula>
    </cfRule>
    <cfRule type="expression" dxfId="180" priority="294">
      <formula>IF(RIGHT(TEXT(AE54,"0.#"),1)=".",TRUE,FALSE)</formula>
    </cfRule>
  </conditionalFormatting>
  <conditionalFormatting sqref="P17:AQ17 P15:AJ15 P13:AX13 AR15:AX15 P16:AC16 AK16:AQ16">
    <cfRule type="expression" dxfId="179" priority="251">
      <formula>IF(RIGHT(TEXT(P13,"0.#"),1)=".",FALSE,TRUE)</formula>
    </cfRule>
    <cfRule type="expression" dxfId="178" priority="252">
      <formula>IF(RIGHT(TEXT(P13,"0.#"),1)=".",TRUE,FALSE)</formula>
    </cfRule>
  </conditionalFormatting>
  <conditionalFormatting sqref="P19:AJ19">
    <cfRule type="expression" dxfId="177" priority="249">
      <formula>IF(RIGHT(TEXT(P19,"0.#"),1)=".",FALSE,TRUE)</formula>
    </cfRule>
    <cfRule type="expression" dxfId="176" priority="250">
      <formula>IF(RIGHT(TEXT(P19,"0.#"),1)=".",TRUE,FALSE)</formula>
    </cfRule>
  </conditionalFormatting>
  <conditionalFormatting sqref="AE55:AX55 AJ54:AS54">
    <cfRule type="expression" dxfId="175" priority="245">
      <formula>IF(RIGHT(TEXT(AE54,"0.#"),1)=".",FALSE,TRUE)</formula>
    </cfRule>
    <cfRule type="expression" dxfId="174" priority="246">
      <formula>IF(RIGHT(TEXT(AE54,"0.#"),1)=".",TRUE,FALSE)</formula>
    </cfRule>
  </conditionalFormatting>
  <conditionalFormatting sqref="AE68:AS68">
    <cfRule type="expression" dxfId="173" priority="241">
      <formula>IF(RIGHT(TEXT(AE68,"0.#"),1)=".",FALSE,TRUE)</formula>
    </cfRule>
    <cfRule type="expression" dxfId="172" priority="242">
      <formula>IF(RIGHT(TEXT(AE68,"0.#"),1)=".",TRUE,FALSE)</formula>
    </cfRule>
  </conditionalFormatting>
  <conditionalFormatting sqref="AE95:AI95 AE92:AI92 AE89:AI89 AE86:AI86">
    <cfRule type="expression" dxfId="171" priority="239">
      <formula>IF(RIGHT(TEXT(AE86,"0.#"),1)=".",FALSE,TRUE)</formula>
    </cfRule>
    <cfRule type="expression" dxfId="170" priority="240">
      <formula>IF(RIGHT(TEXT(AE86,"0.#"),1)=".",TRUE,FALSE)</formula>
    </cfRule>
  </conditionalFormatting>
  <conditionalFormatting sqref="AJ95:AX95 AJ92:AX92 AJ89:AX89 AJ86:AX86">
    <cfRule type="expression" dxfId="169" priority="237">
      <formula>IF(RIGHT(TEXT(AJ86,"0.#"),1)=".",FALSE,TRUE)</formula>
    </cfRule>
    <cfRule type="expression" dxfId="168" priority="238">
      <formula>IF(RIGHT(TEXT(AJ86,"0.#"),1)=".",TRUE,FALSE)</formula>
    </cfRule>
  </conditionalFormatting>
  <conditionalFormatting sqref="L100:L103 L98">
    <cfRule type="expression" dxfId="167" priority="235">
      <formula>IF(RIGHT(TEXT(L98,"0.#"),1)=".",FALSE,TRUE)</formula>
    </cfRule>
    <cfRule type="expression" dxfId="166" priority="236">
      <formula>IF(RIGHT(TEXT(L98,"0.#"),1)=".",TRUE,FALSE)</formula>
    </cfRule>
  </conditionalFormatting>
  <conditionalFormatting sqref="R98">
    <cfRule type="expression" dxfId="165" priority="231">
      <formula>IF(RIGHT(TEXT(R98,"0.#"),1)=".",FALSE,TRUE)</formula>
    </cfRule>
    <cfRule type="expression" dxfId="164" priority="232">
      <formula>IF(RIGHT(TEXT(R98,"0.#"),1)=".",TRUE,FALSE)</formula>
    </cfRule>
  </conditionalFormatting>
  <conditionalFormatting sqref="R99:R103">
    <cfRule type="expression" dxfId="163" priority="229">
      <formula>IF(RIGHT(TEXT(R99,"0.#"),1)=".",FALSE,TRUE)</formula>
    </cfRule>
    <cfRule type="expression" dxfId="162" priority="230">
      <formula>IF(RIGHT(TEXT(R99,"0.#"),1)=".",TRUE,FALSE)</formula>
    </cfRule>
  </conditionalFormatting>
  <conditionalFormatting sqref="Y182:Y189 Y180">
    <cfRule type="expression" dxfId="161" priority="227">
      <formula>IF(RIGHT(TEXT(Y180,"0.#"),1)=".",FALSE,TRUE)</formula>
    </cfRule>
    <cfRule type="expression" dxfId="160" priority="228">
      <formula>IF(RIGHT(TEXT(Y180,"0.#"),1)=".",TRUE,FALSE)</formula>
    </cfRule>
  </conditionalFormatting>
  <conditionalFormatting sqref="AU181">
    <cfRule type="expression" dxfId="159" priority="225">
      <formula>IF(RIGHT(TEXT(AU181,"0.#"),1)=".",FALSE,TRUE)</formula>
    </cfRule>
    <cfRule type="expression" dxfId="158" priority="226">
      <formula>IF(RIGHT(TEXT(AU181,"0.#"),1)=".",TRUE,FALSE)</formula>
    </cfRule>
  </conditionalFormatting>
  <conditionalFormatting sqref="AU190">
    <cfRule type="expression" dxfId="157" priority="223">
      <formula>IF(RIGHT(TEXT(AU190,"0.#"),1)=".",FALSE,TRUE)</formula>
    </cfRule>
    <cfRule type="expression" dxfId="156" priority="224">
      <formula>IF(RIGHT(TEXT(AU190,"0.#"),1)=".",TRUE,FALSE)</formula>
    </cfRule>
  </conditionalFormatting>
  <conditionalFormatting sqref="AU182:AU189 AU180">
    <cfRule type="expression" dxfId="155" priority="221">
      <formula>IF(RIGHT(TEXT(AU180,"0.#"),1)=".",FALSE,TRUE)</formula>
    </cfRule>
    <cfRule type="expression" dxfId="154" priority="222">
      <formula>IF(RIGHT(TEXT(AU180,"0.#"),1)=".",TRUE,FALSE)</formula>
    </cfRule>
  </conditionalFormatting>
  <conditionalFormatting sqref="Y220 Y207 Y194">
    <cfRule type="expression" dxfId="153" priority="207">
      <formula>IF(RIGHT(TEXT(Y194,"0.#"),1)=".",FALSE,TRUE)</formula>
    </cfRule>
    <cfRule type="expression" dxfId="152" priority="208">
      <formula>IF(RIGHT(TEXT(Y194,"0.#"),1)=".",TRUE,FALSE)</formula>
    </cfRule>
  </conditionalFormatting>
  <conditionalFormatting sqref="Y229 Y216 Y203">
    <cfRule type="expression" dxfId="151" priority="205">
      <formula>IF(RIGHT(TEXT(Y203,"0.#"),1)=".",FALSE,TRUE)</formula>
    </cfRule>
    <cfRule type="expression" dxfId="150" priority="206">
      <formula>IF(RIGHT(TEXT(Y203,"0.#"),1)=".",TRUE,FALSE)</formula>
    </cfRule>
  </conditionalFormatting>
  <conditionalFormatting sqref="Y221:Y228 Y219 Y208:Y215 Y206 Y195:Y202 Y193">
    <cfRule type="expression" dxfId="149" priority="203">
      <formula>IF(RIGHT(TEXT(Y193,"0.#"),1)=".",FALSE,TRUE)</formula>
    </cfRule>
    <cfRule type="expression" dxfId="148" priority="204">
      <formula>IF(RIGHT(TEXT(Y193,"0.#"),1)=".",TRUE,FALSE)</formula>
    </cfRule>
  </conditionalFormatting>
  <conditionalFormatting sqref="AU220 AU207 AU194">
    <cfRule type="expression" dxfId="147" priority="201">
      <formula>IF(RIGHT(TEXT(AU194,"0.#"),1)=".",FALSE,TRUE)</formula>
    </cfRule>
    <cfRule type="expression" dxfId="146" priority="202">
      <formula>IF(RIGHT(TEXT(AU194,"0.#"),1)=".",TRUE,FALSE)</formula>
    </cfRule>
  </conditionalFormatting>
  <conditionalFormatting sqref="AU229 AU216 AU203">
    <cfRule type="expression" dxfId="145" priority="199">
      <formula>IF(RIGHT(TEXT(AU203,"0.#"),1)=".",FALSE,TRUE)</formula>
    </cfRule>
    <cfRule type="expression" dxfId="144" priority="200">
      <formula>IF(RIGHT(TEXT(AU203,"0.#"),1)=".",TRUE,FALSE)</formula>
    </cfRule>
  </conditionalFormatting>
  <conditionalFormatting sqref="AU221:AU228 AU219 AU208:AU215 AU206 AU195:AU202 AU193">
    <cfRule type="expression" dxfId="143" priority="197">
      <formula>IF(RIGHT(TEXT(AU193,"0.#"),1)=".",FALSE,TRUE)</formula>
    </cfRule>
    <cfRule type="expression" dxfId="142" priority="198">
      <formula>IF(RIGHT(TEXT(AU193,"0.#"),1)=".",TRUE,FALSE)</formula>
    </cfRule>
  </conditionalFormatting>
  <conditionalFormatting sqref="AE56:AI56">
    <cfRule type="expression" dxfId="141" priority="171">
      <formula>IF(AND(AE56&gt;=0, RIGHT(TEXT(AE56,"0.#"),1)&lt;&gt;"."),TRUE,FALSE)</formula>
    </cfRule>
    <cfRule type="expression" dxfId="140" priority="172">
      <formula>IF(AND(AE56&gt;=0, RIGHT(TEXT(AE56,"0.#"),1)="."),TRUE,FALSE)</formula>
    </cfRule>
    <cfRule type="expression" dxfId="139" priority="173">
      <formula>IF(AND(AE56&lt;0, RIGHT(TEXT(AE56,"0.#"),1)&lt;&gt;"."),TRUE,FALSE)</formula>
    </cfRule>
    <cfRule type="expression" dxfId="138" priority="174">
      <formula>IF(AND(AE56&lt;0, RIGHT(TEXT(AE56,"0.#"),1)="."),TRUE,FALSE)</formula>
    </cfRule>
  </conditionalFormatting>
  <conditionalFormatting sqref="AJ56:AS56">
    <cfRule type="expression" dxfId="137" priority="167">
      <formula>IF(AND(AJ56&gt;=0, RIGHT(TEXT(AJ56,"0.#"),1)&lt;&gt;"."),TRUE,FALSE)</formula>
    </cfRule>
    <cfRule type="expression" dxfId="136" priority="168">
      <formula>IF(AND(AJ56&gt;=0, RIGHT(TEXT(AJ56,"0.#"),1)="."),TRUE,FALSE)</formula>
    </cfRule>
    <cfRule type="expression" dxfId="135" priority="169">
      <formula>IF(AND(AJ56&lt;0, RIGHT(TEXT(AJ56,"0.#"),1)&lt;&gt;"."),TRUE,FALSE)</formula>
    </cfRule>
    <cfRule type="expression" dxfId="134" priority="170">
      <formula>IF(AND(AJ56&lt;0, RIGHT(TEXT(AJ56,"0.#"),1)="."),TRUE,FALSE)</formula>
    </cfRule>
  </conditionalFormatting>
  <conditionalFormatting sqref="AK239:AK265">
    <cfRule type="expression" dxfId="133" priority="155">
      <formula>IF(RIGHT(TEXT(AK239,"0.#"),1)=".",FALSE,TRUE)</formula>
    </cfRule>
    <cfRule type="expression" dxfId="132" priority="156">
      <formula>IF(RIGHT(TEXT(AK239,"0.#"),1)=".",TRUE,FALSE)</formula>
    </cfRule>
  </conditionalFormatting>
  <conditionalFormatting sqref="AU237:AX265">
    <cfRule type="expression" dxfId="131" priority="151">
      <formula>IF(AND(AU237&gt;=0, RIGHT(TEXT(AU237,"0.#"),1)&lt;&gt;"."),TRUE,FALSE)</formula>
    </cfRule>
    <cfRule type="expression" dxfId="130" priority="152">
      <formula>IF(AND(AU237&gt;=0, RIGHT(TEXT(AU237,"0.#"),1)="."),TRUE,FALSE)</formula>
    </cfRule>
    <cfRule type="expression" dxfId="129" priority="153">
      <formula>IF(AND(AU237&lt;0, RIGHT(TEXT(AU237,"0.#"),1)&lt;&gt;"."),TRUE,FALSE)</formula>
    </cfRule>
    <cfRule type="expression" dxfId="128" priority="154">
      <formula>IF(AND(AU237&lt;0, RIGHT(TEXT(AU237,"0.#"),1)="."),TRUE,FALSE)</formula>
    </cfRule>
  </conditionalFormatting>
  <conditionalFormatting sqref="AU269:AX269">
    <cfRule type="expression" dxfId="127" priority="145">
      <formula>IF(AND(AU269&gt;=0, RIGHT(TEXT(AU269,"0.#"),1)&lt;&gt;"."),TRUE,FALSE)</formula>
    </cfRule>
    <cfRule type="expression" dxfId="126" priority="146">
      <formula>IF(AND(AU269&gt;=0, RIGHT(TEXT(AU269,"0.#"),1)="."),TRUE,FALSE)</formula>
    </cfRule>
    <cfRule type="expression" dxfId="125" priority="147">
      <formula>IF(AND(AU269&lt;0, RIGHT(TEXT(AU269,"0.#"),1)&lt;&gt;"."),TRUE,FALSE)</formula>
    </cfRule>
    <cfRule type="expression" dxfId="124" priority="148">
      <formula>IF(AND(AU269&lt;0, RIGHT(TEXT(AU269,"0.#"),1)="."),TRUE,FALSE)</formula>
    </cfRule>
  </conditionalFormatting>
  <conditionalFormatting sqref="AK278:AK298">
    <cfRule type="expression" dxfId="123" priority="143">
      <formula>IF(RIGHT(TEXT(AK278,"0.#"),1)=".",FALSE,TRUE)</formula>
    </cfRule>
    <cfRule type="expression" dxfId="122" priority="144">
      <formula>IF(RIGHT(TEXT(AK278,"0.#"),1)=".",TRUE,FALSE)</formula>
    </cfRule>
  </conditionalFormatting>
  <conditionalFormatting sqref="AU270:AX298">
    <cfRule type="expression" dxfId="121" priority="139">
      <formula>IF(AND(AU270&gt;=0, RIGHT(TEXT(AU270,"0.#"),1)&lt;&gt;"."),TRUE,FALSE)</formula>
    </cfRule>
    <cfRule type="expression" dxfId="120" priority="140">
      <formula>IF(AND(AU270&gt;=0, RIGHT(TEXT(AU270,"0.#"),1)="."),TRUE,FALSE)</formula>
    </cfRule>
    <cfRule type="expression" dxfId="119" priority="141">
      <formula>IF(AND(AU270&lt;0, RIGHT(TEXT(AU270,"0.#"),1)&lt;&gt;"."),TRUE,FALSE)</formula>
    </cfRule>
    <cfRule type="expression" dxfId="118" priority="142">
      <formula>IF(AND(AU270&lt;0, RIGHT(TEXT(AU270,"0.#"),1)="."),TRUE,FALSE)</formula>
    </cfRule>
  </conditionalFormatting>
  <conditionalFormatting sqref="AU302:AX302">
    <cfRule type="expression" dxfId="117" priority="133">
      <formula>IF(AND(AU302&gt;=0, RIGHT(TEXT(AU302,"0.#"),1)&lt;&gt;"."),TRUE,FALSE)</formula>
    </cfRule>
    <cfRule type="expression" dxfId="116" priority="134">
      <formula>IF(AND(AU302&gt;=0, RIGHT(TEXT(AU302,"0.#"),1)="."),TRUE,FALSE)</formula>
    </cfRule>
    <cfRule type="expression" dxfId="115" priority="135">
      <formula>IF(AND(AU302&lt;0, RIGHT(TEXT(AU302,"0.#"),1)&lt;&gt;"."),TRUE,FALSE)</formula>
    </cfRule>
    <cfRule type="expression" dxfId="114" priority="136">
      <formula>IF(AND(AU302&lt;0, RIGHT(TEXT(AU302,"0.#"),1)="."),TRUE,FALSE)</formula>
    </cfRule>
  </conditionalFormatting>
  <conditionalFormatting sqref="AK312:AK331">
    <cfRule type="expression" dxfId="113" priority="131">
      <formula>IF(RIGHT(TEXT(AK312,"0.#"),1)=".",FALSE,TRUE)</formula>
    </cfRule>
    <cfRule type="expression" dxfId="112" priority="132">
      <formula>IF(RIGHT(TEXT(AK312,"0.#"),1)=".",TRUE,FALSE)</formula>
    </cfRule>
  </conditionalFormatting>
  <conditionalFormatting sqref="AU303:AX331">
    <cfRule type="expression" dxfId="111" priority="127">
      <formula>IF(AND(AU303&gt;=0, RIGHT(TEXT(AU303,"0.#"),1)&lt;&gt;"."),TRUE,FALSE)</formula>
    </cfRule>
    <cfRule type="expression" dxfId="110" priority="128">
      <formula>IF(AND(AU303&gt;=0, RIGHT(TEXT(AU303,"0.#"),1)="."),TRUE,FALSE)</formula>
    </cfRule>
    <cfRule type="expression" dxfId="109" priority="129">
      <formula>IF(AND(AU303&lt;0, RIGHT(TEXT(AU303,"0.#"),1)&lt;&gt;"."),TRUE,FALSE)</formula>
    </cfRule>
    <cfRule type="expression" dxfId="108" priority="130">
      <formula>IF(AND(AU303&lt;0, RIGHT(TEXT(AU303,"0.#"),1)="."),TRUE,FALSE)</formula>
    </cfRule>
  </conditionalFormatting>
  <conditionalFormatting sqref="AK335">
    <cfRule type="expression" dxfId="107" priority="125">
      <formula>IF(RIGHT(TEXT(AK335,"0.#"),1)=".",FALSE,TRUE)</formula>
    </cfRule>
    <cfRule type="expression" dxfId="106" priority="126">
      <formula>IF(RIGHT(TEXT(AK335,"0.#"),1)=".",TRUE,FALSE)</formula>
    </cfRule>
  </conditionalFormatting>
  <conditionalFormatting sqref="AU335:AX335">
    <cfRule type="expression" dxfId="105" priority="121">
      <formula>IF(AND(AU335&gt;=0, RIGHT(TEXT(AU335,"0.#"),1)&lt;&gt;"."),TRUE,FALSE)</formula>
    </cfRule>
    <cfRule type="expression" dxfId="104" priority="122">
      <formula>IF(AND(AU335&gt;=0, RIGHT(TEXT(AU335,"0.#"),1)="."),TRUE,FALSE)</formula>
    </cfRule>
    <cfRule type="expression" dxfId="103" priority="123">
      <formula>IF(AND(AU335&lt;0, RIGHT(TEXT(AU335,"0.#"),1)&lt;&gt;"."),TRUE,FALSE)</formula>
    </cfRule>
    <cfRule type="expression" dxfId="102" priority="124">
      <formula>IF(AND(AU335&lt;0, RIGHT(TEXT(AU335,"0.#"),1)="."),TRUE,FALSE)</formula>
    </cfRule>
  </conditionalFormatting>
  <conditionalFormatting sqref="AK336:AK364">
    <cfRule type="expression" dxfId="101" priority="119">
      <formula>IF(RIGHT(TEXT(AK336,"0.#"),1)=".",FALSE,TRUE)</formula>
    </cfRule>
    <cfRule type="expression" dxfId="100" priority="120">
      <formula>IF(RIGHT(TEXT(AK336,"0.#"),1)=".",TRUE,FALSE)</formula>
    </cfRule>
  </conditionalFormatting>
  <conditionalFormatting sqref="AU336:AX364">
    <cfRule type="expression" dxfId="99" priority="115">
      <formula>IF(AND(AU336&gt;=0, RIGHT(TEXT(AU336,"0.#"),1)&lt;&gt;"."),TRUE,FALSE)</formula>
    </cfRule>
    <cfRule type="expression" dxfId="98" priority="116">
      <formula>IF(AND(AU336&gt;=0, RIGHT(TEXT(AU336,"0.#"),1)="."),TRUE,FALSE)</formula>
    </cfRule>
    <cfRule type="expression" dxfId="97" priority="117">
      <formula>IF(AND(AU336&lt;0, RIGHT(TEXT(AU336,"0.#"),1)&lt;&gt;"."),TRUE,FALSE)</formula>
    </cfRule>
    <cfRule type="expression" dxfId="96" priority="118">
      <formula>IF(AND(AU336&lt;0, RIGHT(TEXT(AU336,"0.#"),1)="."),TRUE,FALSE)</formula>
    </cfRule>
  </conditionalFormatting>
  <conditionalFormatting sqref="AK368">
    <cfRule type="expression" dxfId="95" priority="113">
      <formula>IF(RIGHT(TEXT(AK368,"0.#"),1)=".",FALSE,TRUE)</formula>
    </cfRule>
    <cfRule type="expression" dxfId="94" priority="114">
      <formula>IF(RIGHT(TEXT(AK368,"0.#"),1)=".",TRUE,FALSE)</formula>
    </cfRule>
  </conditionalFormatting>
  <conditionalFormatting sqref="AU368:AX368">
    <cfRule type="expression" dxfId="93" priority="109">
      <formula>IF(AND(AU368&gt;=0, RIGHT(TEXT(AU368,"0.#"),1)&lt;&gt;"."),TRUE,FALSE)</formula>
    </cfRule>
    <cfRule type="expression" dxfId="92" priority="110">
      <formula>IF(AND(AU368&gt;=0, RIGHT(TEXT(AU368,"0.#"),1)="."),TRUE,FALSE)</formula>
    </cfRule>
    <cfRule type="expression" dxfId="91" priority="111">
      <formula>IF(AND(AU368&lt;0, RIGHT(TEXT(AU368,"0.#"),1)&lt;&gt;"."),TRUE,FALSE)</formula>
    </cfRule>
    <cfRule type="expression" dxfId="90" priority="112">
      <formula>IF(AND(AU368&lt;0, RIGHT(TEXT(AU368,"0.#"),1)="."),TRUE,FALSE)</formula>
    </cfRule>
  </conditionalFormatting>
  <conditionalFormatting sqref="AK369:AK397">
    <cfRule type="expression" dxfId="89" priority="107">
      <formula>IF(RIGHT(TEXT(AK369,"0.#"),1)=".",FALSE,TRUE)</formula>
    </cfRule>
    <cfRule type="expression" dxfId="88" priority="108">
      <formula>IF(RIGHT(TEXT(AK369,"0.#"),1)=".",TRUE,FALSE)</formula>
    </cfRule>
  </conditionalFormatting>
  <conditionalFormatting sqref="AU369:AX397">
    <cfRule type="expression" dxfId="87" priority="103">
      <formula>IF(AND(AU369&gt;=0, RIGHT(TEXT(AU369,"0.#"),1)&lt;&gt;"."),TRUE,FALSE)</formula>
    </cfRule>
    <cfRule type="expression" dxfId="86" priority="104">
      <formula>IF(AND(AU369&gt;=0, RIGHT(TEXT(AU369,"0.#"),1)="."),TRUE,FALSE)</formula>
    </cfRule>
    <cfRule type="expression" dxfId="85" priority="105">
      <formula>IF(AND(AU369&lt;0, RIGHT(TEXT(AU369,"0.#"),1)&lt;&gt;"."),TRUE,FALSE)</formula>
    </cfRule>
    <cfRule type="expression" dxfId="84" priority="106">
      <formula>IF(AND(AU369&lt;0, RIGHT(TEXT(AU369,"0.#"),1)="."),TRUE,FALSE)</formula>
    </cfRule>
  </conditionalFormatting>
  <conditionalFormatting sqref="AK401">
    <cfRule type="expression" dxfId="83" priority="101">
      <formula>IF(RIGHT(TEXT(AK401,"0.#"),1)=".",FALSE,TRUE)</formula>
    </cfRule>
    <cfRule type="expression" dxfId="82" priority="102">
      <formula>IF(RIGHT(TEXT(AK401,"0.#"),1)=".",TRUE,FALSE)</formula>
    </cfRule>
  </conditionalFormatting>
  <conditionalFormatting sqref="AU401:AX401">
    <cfRule type="expression" dxfId="81" priority="97">
      <formula>IF(AND(AU401&gt;=0, RIGHT(TEXT(AU401,"0.#"),1)&lt;&gt;"."),TRUE,FALSE)</formula>
    </cfRule>
    <cfRule type="expression" dxfId="80" priority="98">
      <formula>IF(AND(AU401&gt;=0, RIGHT(TEXT(AU401,"0.#"),1)="."),TRUE,FALSE)</formula>
    </cfRule>
    <cfRule type="expression" dxfId="79" priority="99">
      <formula>IF(AND(AU401&lt;0, RIGHT(TEXT(AU401,"0.#"),1)&lt;&gt;"."),TRUE,FALSE)</formula>
    </cfRule>
    <cfRule type="expression" dxfId="78" priority="100">
      <formula>IF(AND(AU401&lt;0, RIGHT(TEXT(AU401,"0.#"),1)="."),TRUE,FALSE)</formula>
    </cfRule>
  </conditionalFormatting>
  <conditionalFormatting sqref="AK402:AK430">
    <cfRule type="expression" dxfId="77" priority="95">
      <formula>IF(RIGHT(TEXT(AK402,"0.#"),1)=".",FALSE,TRUE)</formula>
    </cfRule>
    <cfRule type="expression" dxfId="76" priority="96">
      <formula>IF(RIGHT(TEXT(AK402,"0.#"),1)=".",TRUE,FALSE)</formula>
    </cfRule>
  </conditionalFormatting>
  <conditionalFormatting sqref="AU402:AX430">
    <cfRule type="expression" dxfId="75" priority="91">
      <formula>IF(AND(AU402&gt;=0, RIGHT(TEXT(AU402,"0.#"),1)&lt;&gt;"."),TRUE,FALSE)</formula>
    </cfRule>
    <cfRule type="expression" dxfId="74" priority="92">
      <formula>IF(AND(AU402&gt;=0, RIGHT(TEXT(AU402,"0.#"),1)="."),TRUE,FALSE)</formula>
    </cfRule>
    <cfRule type="expression" dxfId="73" priority="93">
      <formula>IF(AND(AU402&lt;0, RIGHT(TEXT(AU402,"0.#"),1)&lt;&gt;"."),TRUE,FALSE)</formula>
    </cfRule>
    <cfRule type="expression" dxfId="72" priority="94">
      <formula>IF(AND(AU402&lt;0, RIGHT(TEXT(AU402,"0.#"),1)="."),TRUE,FALSE)</formula>
    </cfRule>
  </conditionalFormatting>
  <conditionalFormatting sqref="AK434">
    <cfRule type="expression" dxfId="71" priority="89">
      <formula>IF(RIGHT(TEXT(AK434,"0.#"),1)=".",FALSE,TRUE)</formula>
    </cfRule>
    <cfRule type="expression" dxfId="70" priority="90">
      <formula>IF(RIGHT(TEXT(AK434,"0.#"),1)=".",TRUE,FALSE)</formula>
    </cfRule>
  </conditionalFormatting>
  <conditionalFormatting sqref="AU434:AX434">
    <cfRule type="expression" dxfId="69" priority="85">
      <formula>IF(AND(AU434&gt;=0, RIGHT(TEXT(AU434,"0.#"),1)&lt;&gt;"."),TRUE,FALSE)</formula>
    </cfRule>
    <cfRule type="expression" dxfId="68" priority="86">
      <formula>IF(AND(AU434&gt;=0, RIGHT(TEXT(AU434,"0.#"),1)="."),TRUE,FALSE)</formula>
    </cfRule>
    <cfRule type="expression" dxfId="67" priority="87">
      <formula>IF(AND(AU434&lt;0, RIGHT(TEXT(AU434,"0.#"),1)&lt;&gt;"."),TRUE,FALSE)</formula>
    </cfRule>
    <cfRule type="expression" dxfId="66" priority="88">
      <formula>IF(AND(AU434&lt;0, RIGHT(TEXT(AU434,"0.#"),1)="."),TRUE,FALSE)</formula>
    </cfRule>
  </conditionalFormatting>
  <conditionalFormatting sqref="AK435:AK463">
    <cfRule type="expression" dxfId="65" priority="83">
      <formula>IF(RIGHT(TEXT(AK435,"0.#"),1)=".",FALSE,TRUE)</formula>
    </cfRule>
    <cfRule type="expression" dxfId="64" priority="84">
      <formula>IF(RIGHT(TEXT(AK435,"0.#"),1)=".",TRUE,FALSE)</formula>
    </cfRule>
  </conditionalFormatting>
  <conditionalFormatting sqref="AU435:AX463">
    <cfRule type="expression" dxfId="63" priority="79">
      <formula>IF(AND(AU435&gt;=0, RIGHT(TEXT(AU435,"0.#"),1)&lt;&gt;"."),TRUE,FALSE)</formula>
    </cfRule>
    <cfRule type="expression" dxfId="62" priority="80">
      <formula>IF(AND(AU435&gt;=0, RIGHT(TEXT(AU435,"0.#"),1)="."),TRUE,FALSE)</formula>
    </cfRule>
    <cfRule type="expression" dxfId="61" priority="81">
      <formula>IF(AND(AU435&lt;0, RIGHT(TEXT(AU435,"0.#"),1)&lt;&gt;"."),TRUE,FALSE)</formula>
    </cfRule>
    <cfRule type="expression" dxfId="60" priority="82">
      <formula>IF(AND(AU435&lt;0, RIGHT(TEXT(AU435,"0.#"),1)="."),TRUE,FALSE)</formula>
    </cfRule>
  </conditionalFormatting>
  <conditionalFormatting sqref="AK467">
    <cfRule type="expression" dxfId="59" priority="77">
      <formula>IF(RIGHT(TEXT(AK467,"0.#"),1)=".",FALSE,TRUE)</formula>
    </cfRule>
    <cfRule type="expression" dxfId="58" priority="78">
      <formula>IF(RIGHT(TEXT(AK467,"0.#"),1)=".",TRUE,FALSE)</formula>
    </cfRule>
  </conditionalFormatting>
  <conditionalFormatting sqref="AU467:AX467">
    <cfRule type="expression" dxfId="57" priority="73">
      <formula>IF(AND(AU467&gt;=0, RIGHT(TEXT(AU467,"0.#"),1)&lt;&gt;"."),TRUE,FALSE)</formula>
    </cfRule>
    <cfRule type="expression" dxfId="56" priority="74">
      <formula>IF(AND(AU467&gt;=0, RIGHT(TEXT(AU467,"0.#"),1)="."),TRUE,FALSE)</formula>
    </cfRule>
    <cfRule type="expression" dxfId="55" priority="75">
      <formula>IF(AND(AU467&lt;0, RIGHT(TEXT(AU467,"0.#"),1)&lt;&gt;"."),TRUE,FALSE)</formula>
    </cfRule>
    <cfRule type="expression" dxfId="54" priority="76">
      <formula>IF(AND(AU467&lt;0, RIGHT(TEXT(AU467,"0.#"),1)="."),TRUE,FALSE)</formula>
    </cfRule>
  </conditionalFormatting>
  <conditionalFormatting sqref="AK468:AK496">
    <cfRule type="expression" dxfId="53" priority="71">
      <formula>IF(RIGHT(TEXT(AK468,"0.#"),1)=".",FALSE,TRUE)</formula>
    </cfRule>
    <cfRule type="expression" dxfId="52" priority="72">
      <formula>IF(RIGHT(TEXT(AK468,"0.#"),1)=".",TRUE,FALSE)</formula>
    </cfRule>
  </conditionalFormatting>
  <conditionalFormatting sqref="AU468:AX496">
    <cfRule type="expression" dxfId="51" priority="67">
      <formula>IF(AND(AU468&gt;=0, RIGHT(TEXT(AU468,"0.#"),1)&lt;&gt;"."),TRUE,FALSE)</formula>
    </cfRule>
    <cfRule type="expression" dxfId="50" priority="68">
      <formula>IF(AND(AU468&gt;=0, RIGHT(TEXT(AU468,"0.#"),1)="."),TRUE,FALSE)</formula>
    </cfRule>
    <cfRule type="expression" dxfId="49" priority="69">
      <formula>IF(AND(AU468&lt;0, RIGHT(TEXT(AU468,"0.#"),1)&lt;&gt;"."),TRUE,FALSE)</formula>
    </cfRule>
    <cfRule type="expression" dxfId="48" priority="70">
      <formula>IF(AND(AU468&lt;0, RIGHT(TEXT(AU468,"0.#"),1)="."),TRUE,FALSE)</formula>
    </cfRule>
  </conditionalFormatting>
  <conditionalFormatting sqref="AE24:AX24 AJ23:AS23">
    <cfRule type="expression" dxfId="47" priority="65">
      <formula>IF(RIGHT(TEXT(AE23,"0.#"),1)=".",FALSE,TRUE)</formula>
    </cfRule>
    <cfRule type="expression" dxfId="46" priority="66">
      <formula>IF(RIGHT(TEXT(AE23,"0.#"),1)=".",TRUE,FALSE)</formula>
    </cfRule>
  </conditionalFormatting>
  <conditionalFormatting sqref="AE25:AS25">
    <cfRule type="expression" dxfId="45" priority="53">
      <formula>IF(AND(AE25&gt;=0, RIGHT(TEXT(AE25,"0.#"),1)&lt;&gt;"."),TRUE,FALSE)</formula>
    </cfRule>
    <cfRule type="expression" dxfId="44" priority="54">
      <formula>IF(AND(AE25&gt;=0, RIGHT(TEXT(AE25,"0.#"),1)="."),TRUE,FALSE)</formula>
    </cfRule>
    <cfRule type="expression" dxfId="43" priority="55">
      <formula>IF(AND(AE25&lt;0, RIGHT(TEXT(AE25,"0.#"),1)&lt;&gt;"."),TRUE,FALSE)</formula>
    </cfRule>
    <cfRule type="expression" dxfId="42" priority="56">
      <formula>IF(AND(AE25&lt;0, RIGHT(TEXT(AE25,"0.#"),1)="."),TRUE,FALSE)</formula>
    </cfRule>
  </conditionalFormatting>
  <conditionalFormatting sqref="AU236:AX236">
    <cfRule type="expression" dxfId="41" priority="41">
      <formula>IF(AND(AU236&gt;=0, RIGHT(TEXT(AU236,"0.#"),1)&lt;&gt;"."),TRUE,FALSE)</formula>
    </cfRule>
    <cfRule type="expression" dxfId="40" priority="42">
      <formula>IF(AND(AU236&gt;=0, RIGHT(TEXT(AU236,"0.#"),1)="."),TRUE,FALSE)</formula>
    </cfRule>
    <cfRule type="expression" dxfId="39" priority="43">
      <formula>IF(AND(AU236&lt;0, RIGHT(TEXT(AU236,"0.#"),1)&lt;&gt;"."),TRUE,FALSE)</formula>
    </cfRule>
    <cfRule type="expression" dxfId="38" priority="44">
      <formula>IF(AND(AU236&lt;0, RIGHT(TEXT(AU236,"0.#"),1)="."),TRUE,FALSE)</formula>
    </cfRule>
  </conditionalFormatting>
  <conditionalFormatting sqref="AE43:AI43 AE38:AI38 AE33:AI33 AE28:AI28">
    <cfRule type="expression" dxfId="37" priority="39">
      <formula>IF(RIGHT(TEXT(AE28,"0.#"),1)=".",FALSE,TRUE)</formula>
    </cfRule>
    <cfRule type="expression" dxfId="36" priority="40">
      <formula>IF(RIGHT(TEXT(AE28,"0.#"),1)=".",TRUE,FALSE)</formula>
    </cfRule>
  </conditionalFormatting>
  <conditionalFormatting sqref="AE44:AX44 AJ43:AS43 AE39:AX39 AJ38:AS38 AE34:AX34 AJ33:AS33 AE29:AX29 AJ28:AS28">
    <cfRule type="expression" dxfId="35" priority="37">
      <formula>IF(RIGHT(TEXT(AE28,"0.#"),1)=".",FALSE,TRUE)</formula>
    </cfRule>
    <cfRule type="expression" dxfId="34" priority="38">
      <formula>IF(RIGHT(TEXT(AE28,"0.#"),1)=".",TRUE,FALSE)</formula>
    </cfRule>
  </conditionalFormatting>
  <conditionalFormatting sqref="AE45:AI45 AE40:AI40 AE35:AI35 AE30:AI30">
    <cfRule type="expression" dxfId="33" priority="33">
      <formula>IF(AND(AE30&gt;=0, RIGHT(TEXT(AE30,"0.#"),1)&lt;&gt;"."),TRUE,FALSE)</formula>
    </cfRule>
    <cfRule type="expression" dxfId="32" priority="34">
      <formula>IF(AND(AE30&gt;=0, RIGHT(TEXT(AE30,"0.#"),1)="."),TRUE,FALSE)</formula>
    </cfRule>
    <cfRule type="expression" dxfId="31" priority="35">
      <formula>IF(AND(AE30&lt;0, RIGHT(TEXT(AE30,"0.#"),1)&lt;&gt;"."),TRUE,FALSE)</formula>
    </cfRule>
    <cfRule type="expression" dxfId="30" priority="36">
      <formula>IF(AND(AE30&lt;0, RIGHT(TEXT(AE30,"0.#"),1)="."),TRUE,FALSE)</formula>
    </cfRule>
  </conditionalFormatting>
  <conditionalFormatting sqref="AJ45:AS45 AJ40:AS40 AJ35:AS35 AJ30:AS30">
    <cfRule type="expression" dxfId="29" priority="29">
      <formula>IF(AND(AJ30&gt;=0, RIGHT(TEXT(AJ30,"0.#"),1)&lt;&gt;"."),TRUE,FALSE)</formula>
    </cfRule>
    <cfRule type="expression" dxfId="28" priority="30">
      <formula>IF(AND(AJ30&gt;=0, RIGHT(TEXT(AJ30,"0.#"),1)="."),TRUE,FALSE)</formula>
    </cfRule>
    <cfRule type="expression" dxfId="27" priority="31">
      <formula>IF(AND(AJ30&lt;0, RIGHT(TEXT(AJ30,"0.#"),1)&lt;&gt;"."),TRUE,FALSE)</formula>
    </cfRule>
    <cfRule type="expression" dxfId="26" priority="32">
      <formula>IF(AND(AJ30&lt;0, RIGHT(TEXT(AJ30,"0.#"),1)="."),TRUE,FALSE)</formula>
    </cfRule>
  </conditionalFormatting>
  <conditionalFormatting sqref="AE64:AI64 AE59:AI59">
    <cfRule type="expression" dxfId="25" priority="27">
      <formula>IF(RIGHT(TEXT(AE59,"0.#"),1)=".",FALSE,TRUE)</formula>
    </cfRule>
    <cfRule type="expression" dxfId="24" priority="28">
      <formula>IF(RIGHT(TEXT(AE59,"0.#"),1)=".",TRUE,FALSE)</formula>
    </cfRule>
  </conditionalFormatting>
  <conditionalFormatting sqref="AE65:AX65 AJ64:AS64 AE60:AX60 AJ59:AS59">
    <cfRule type="expression" dxfId="23" priority="25">
      <formula>IF(RIGHT(TEXT(AE59,"0.#"),1)=".",FALSE,TRUE)</formula>
    </cfRule>
    <cfRule type="expression" dxfId="22" priority="26">
      <formula>IF(RIGHT(TEXT(AE59,"0.#"),1)=".",TRUE,FALSE)</formula>
    </cfRule>
  </conditionalFormatting>
  <conditionalFormatting sqref="AE66:AI66 AE61:AI61">
    <cfRule type="expression" dxfId="21" priority="21">
      <formula>IF(AND(AE61&gt;=0, RIGHT(TEXT(AE61,"0.#"),1)&lt;&gt;"."),TRUE,FALSE)</formula>
    </cfRule>
    <cfRule type="expression" dxfId="20" priority="22">
      <formula>IF(AND(AE61&gt;=0, RIGHT(TEXT(AE61,"0.#"),1)="."),TRUE,FALSE)</formula>
    </cfRule>
    <cfRule type="expression" dxfId="19" priority="23">
      <formula>IF(AND(AE61&lt;0, RIGHT(TEXT(AE61,"0.#"),1)&lt;&gt;"."),TRUE,FALSE)</formula>
    </cfRule>
    <cfRule type="expression" dxfId="18" priority="24">
      <formula>IF(AND(AE61&lt;0, RIGHT(TEXT(AE61,"0.#"),1)="."),TRUE,FALSE)</formula>
    </cfRule>
  </conditionalFormatting>
  <conditionalFormatting sqref="AJ66:AS66 AJ61:AS61">
    <cfRule type="expression" dxfId="17" priority="17">
      <formula>IF(AND(AJ61&gt;=0, RIGHT(TEXT(AJ61,"0.#"),1)&lt;&gt;"."),TRUE,FALSE)</formula>
    </cfRule>
    <cfRule type="expression" dxfId="16" priority="18">
      <formula>IF(AND(AJ61&gt;=0, RIGHT(TEXT(AJ61,"0.#"),1)="."),TRUE,FALSE)</formula>
    </cfRule>
    <cfRule type="expression" dxfId="15" priority="19">
      <formula>IF(AND(AJ61&lt;0, RIGHT(TEXT(AJ61,"0.#"),1)&lt;&gt;"."),TRUE,FALSE)</formula>
    </cfRule>
    <cfRule type="expression" dxfId="14" priority="20">
      <formula>IF(AND(AJ61&lt;0, RIGHT(TEXT(AJ61,"0.#"),1)="."),TRUE,FALSE)</formula>
    </cfRule>
  </conditionalFormatting>
  <conditionalFormatting sqref="AE81:AX81 AE78:AX78 AE75:AX75 AE72:AX72">
    <cfRule type="expression" dxfId="13" priority="15">
      <formula>IF(RIGHT(TEXT(AE72,"0.#"),1)=".",FALSE,TRUE)</formula>
    </cfRule>
    <cfRule type="expression" dxfId="12" priority="16">
      <formula>IF(RIGHT(TEXT(AE72,"0.#"),1)=".",TRUE,FALSE)</formula>
    </cfRule>
  </conditionalFormatting>
  <conditionalFormatting sqref="AE80:AS80 AE77:AS77 AE74:AS74 AE71:AS71">
    <cfRule type="expression" dxfId="11" priority="13">
      <formula>IF(RIGHT(TEXT(AE71,"0.#"),1)=".",FALSE,TRUE)</formula>
    </cfRule>
    <cfRule type="expression" dxfId="10" priority="14">
      <formula>IF(RIGHT(TEXT(AE71,"0.#"),1)=".",TRUE,FALSE)</formula>
    </cfRule>
  </conditionalFormatting>
  <conditionalFormatting sqref="AK269:AK277">
    <cfRule type="expression" dxfId="9" priority="9">
      <formula>IF(RIGHT(TEXT(AK269,"0.#"),1)=".",FALSE,TRUE)</formula>
    </cfRule>
    <cfRule type="expression" dxfId="8" priority="10">
      <formula>IF(RIGHT(TEXT(AK269,"0.#"),1)=".",TRUE,FALSE)</formula>
    </cfRule>
  </conditionalFormatting>
  <conditionalFormatting sqref="AK302:AK311">
    <cfRule type="expression" dxfId="7" priority="7">
      <formula>IF(RIGHT(TEXT(AK302,"0.#"),1)=".",FALSE,TRUE)</formula>
    </cfRule>
    <cfRule type="expression" dxfId="6" priority="8">
      <formula>IF(RIGHT(TEXT(AK302,"0.#"),1)=".",TRUE,FALSE)</formula>
    </cfRule>
  </conditionalFormatting>
  <conditionalFormatting sqref="AK236:AK238">
    <cfRule type="expression" dxfId="5" priority="5">
      <formula>IF(RIGHT(TEXT(AK236,"0.#"),1)=".",FALSE,TRUE)</formula>
    </cfRule>
    <cfRule type="expression" dxfId="4" priority="6">
      <formula>IF(RIGHT(TEXT(AK236,"0.#"),1)=".",TRUE,FALSE)</formula>
    </cfRule>
  </conditionalFormatting>
  <conditionalFormatting sqref="AK15:AQ15">
    <cfRule type="expression" dxfId="3" priority="3">
      <formula>IF(RIGHT(TEXT(AK15,"0.#"),1)=".",FALSE,TRUE)</formula>
    </cfRule>
    <cfRule type="expression" dxfId="2" priority="4">
      <formula>IF(RIGHT(TEXT(AK15,"0.#"),1)=".",TRUE,FALSE)</formula>
    </cfRule>
  </conditionalFormatting>
  <conditionalFormatting sqref="AD16:AJ16">
    <cfRule type="expression" dxfId="1" priority="1">
      <formula>IF(RIGHT(TEXT(AD16,"0.#"),1)=".",FALSE,TRUE)</formula>
    </cfRule>
    <cfRule type="expression" dxfId="0" priority="2">
      <formula>IF(RIGHT(TEXT(AD16,"0.#"),1)=".",TRUE,FALSE)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9"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356</v>
      </c>
      <c r="W4" s="44" t="s">
        <v>324</v>
      </c>
      <c r="Y4" s="44" t="s">
        <v>98</v>
      </c>
      <c r="Z4" s="42"/>
      <c r="AA4" s="44" t="s">
        <v>99</v>
      </c>
      <c r="AB4" s="43"/>
      <c r="AC4" s="44" t="s">
        <v>305</v>
      </c>
      <c r="AD4" s="40"/>
      <c r="AE4" s="48" t="s">
        <v>349</v>
      </c>
      <c r="AF4" s="42"/>
    </row>
    <row r="5" spans="1:32" ht="13.5" customHeight="1" x14ac:dyDescent="0.15">
      <c r="A5" s="16" t="s">
        <v>237</v>
      </c>
      <c r="B5" s="17" t="s">
        <v>378</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457</v>
      </c>
      <c r="L10" s="17" t="s">
        <v>378</v>
      </c>
      <c r="M10" s="15" t="str">
        <f t="shared" si="2"/>
        <v>食料安定供給関係</v>
      </c>
      <c r="N10" s="15" t="str">
        <f t="shared" si="6"/>
        <v>食料安定供給関係</v>
      </c>
      <c r="O10" s="15"/>
      <c r="P10" s="15" t="str">
        <f>S8</f>
        <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t="s">
        <v>378</v>
      </c>
      <c r="M11" s="15" t="str">
        <f t="shared" si="2"/>
        <v>その他の事項経費</v>
      </c>
      <c r="N11" s="15" t="str">
        <f t="shared" si="6"/>
        <v>食料安定供給関係、その他の事項経費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2015-07-08T14:49:15Z</cp:lastPrinted>
  <dcterms:created xsi:type="dcterms:W3CDTF">2012-03-13T00:50:25Z</dcterms:created>
  <dcterms:modified xsi:type="dcterms:W3CDTF">2015-07-08T14:49:19Z</dcterms:modified>
</cp:coreProperties>
</file>