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行政事業レビューシート!$A$1:$AX$462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<sst xmlns="http://schemas.openxmlformats.org/spreadsheetml/2006/main" count="816" uniqueCount="487">
  <si>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</si>
  <si>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</si>
  <si>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</si>
  <si>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</si>
  <si>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</si>
  <si>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</si>
  <si>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</si>
  <si>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</si>
  <si>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</si>
  <si>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</si>
  <si>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</si>
  <si>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</si>
  <si>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</si>
  <si>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</si>
  <si>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</si>
  <si>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</si>
  <si>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</si>
  <si>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</si>
  <si>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</si>
  <si>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</si>
  <si>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</si>
  <si>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</si>
  <si>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</si>
  <si>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</si>
  <si>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</si>
  <si>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</si>
  <si>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</si>
  <si>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</si>
  <si>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</si>
  <si>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</si>
  <si>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</si>
  <si>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</si>
  <si>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</si>
  <si>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</si>
  <si>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</si>
  <si>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</si>
  <si>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</si>
  <si>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</si>
  <si>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</si>
  <si>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</si>
  <si>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</si>
  <si>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</si>
  <si>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</si>
  <si>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</si>
  <si>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</si>
  <si>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</si>
  <si>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</si>
  <si>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</si>
  <si>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</si>
  <si>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</si>
  <si>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</si>
  <si>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</si>
  <si>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</si>
  <si>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</si>
  <si>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</si>
  <si>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</si>
  <si>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</si>
  <si>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</si>
  <si>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</si>
  <si>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</si>
  <si>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</si>
  <si>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</si>
  <si>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</si>
  <si>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</si>
  <si>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</si>
  <si>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</si>
  <si>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</si>
  <si>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</si>
  <si>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</si>
  <si>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</si>
  <si>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</si>
  <si>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</si>
  <si>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</si>
  <si>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</si>
  <si>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</si>
  <si>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</si>
  <si>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</si>
  <si>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</si>
  <si>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</si>
  <si>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</si>
  <si>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</si>
  <si>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</si>
  <si>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</si>
  <si>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</si>
  <si>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</si>
  <si>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</si>
  <si>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</si>
  <si>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</si>
  <si>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</si>
  <si>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</si>
  <si>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</si>
  <si>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</si>
  <si>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</si>
  <si>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</si>
  <si>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</si>
  <si>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</si>
  <si>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</si>
  <si>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</si>
  <si>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</si>
  <si>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</si>
  <si>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</si>
  <si>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</si>
  <si>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</si>
  <si>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</si>
  <si>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</si>
  <si>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</si>
  <si>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</si>
  <si>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</si>
  <si>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</si>
  <si>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</si>
  <si>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</si>
  <si>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</si>
  <si>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</si>
  <si>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</si>
  <si>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</si>
  <si>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</si>
  <si>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</si>
  <si>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</si>
  <si>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</si>
  <si>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</si>
  <si>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</si>
  <si>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</si>
  <si>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</si>
  <si>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</si>
  <si>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</si>
  <si>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</si>
  <si>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</si>
  <si>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</si>
  <si>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</si>
  <si>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</si>
  <si>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</si>
  <si>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</si>
  <si>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</si>
  <si>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</si>
  <si>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</si>
  <si>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</si>
  <si>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</si>
  <si>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</si>
  <si>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</si>
  <si>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</si>
  <si>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</si>
  <si>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</si>
  <si>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</si>
  <si>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</si>
  <si>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</si>
  <si>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</si>
  <si>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</si>
  <si>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</si>
  <si>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</si>
  <si>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</si>
  <si>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</si>
  <si>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</si>
  <si>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</si>
  <si>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</si>
  <si>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</si>
  <si>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</si>
  <si>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</si>
  <si>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</si>
  <si>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</si>
  <si>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</si>
  <si>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</si>
  <si>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</si>
  <si>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</si>
  <si>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</si>
  <si>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</si>
  <si>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</si>
  <si>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</si>
  <si>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</si>
  <si>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</si>
  <si>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</si>
  <si>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</si>
  <si>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</si>
  <si>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</si>
  <si>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</si>
  <si>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</si>
  <si>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</si>
  <si>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</si>
  <si>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</si>
  <si>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</si>
  <si>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</si>
  <si>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</si>
  <si>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</si>
  <si>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</si>
  <si>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</si>
  <si>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</si>
  <si>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</si>
  <si>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</si>
  <si>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</si>
  <si>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</si>
  <si>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</si>
  <si>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</si>
  <si>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</si>
  <si>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</si>
  <si>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</si>
  <si>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</si>
  <si>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</si>
  <si>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</si>
  <si>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</si>
  <si>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</si>
  <si>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</si>
  <si>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</si>
  <si>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</si>
  <si>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</si>
  <si>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</si>
  <si>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</si>
  <si>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</si>
  <si>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</si>
  <si>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</si>
  <si>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</si>
  <si>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</si>
  <si>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</si>
  <si>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</si>
  <si>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</si>
  <si>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</si>
  <si>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</si>
  <si>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</si>
  <si>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</si>
  <si>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</si>
  <si>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</si>
  <si>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</si>
  <si>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</si>
  <si>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</si>
  <si>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</si>
  <si>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</si>
  <si>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</si>
  <si>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</si>
  <si>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</si>
  <si>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</si>
  <si>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</si>
  <si>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</si>
  <si>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</si>
  <si>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</si>
  <si>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</si>
  <si>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</si>
  <si>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</si>
  <si>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</si>
  <si>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</si>
  <si>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</si>
  <si>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</si>
  <si>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</si>
  <si>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</si>
  <si>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</si>
  <si>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</si>
  <si>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</si>
  <si>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</si>
  <si>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</si>
  <si>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</si>
  <si>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</si>
  <si>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</si>
  <si>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</si>
  <si>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</si>
  <si>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</si>
  <si>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</si>
  <si>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</si>
  <si>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</si>
  <si>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</si>
  <si>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</si>
  <si>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</si>
  <si>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</si>
  <si>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</si>
  <si>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</si>
  <si>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</si>
  <si>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</si>
  <si>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</si>
  <si>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</si>
  <si>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</si>
  <si>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</si>
  <si>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</si>
  <si>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</si>
  <si>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</si>
  <si>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</si>
  <si>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</si>
  <si>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</si>
  <si>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</si>
  <si>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</si>
  <si>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</si>
  <si>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</si>
  <si>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</si>
  <si>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</si>
  <si>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</si>
  <si>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</si>
  <si>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</si>
  <si>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</si>
  <si>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</si>
  <si>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</si>
  <si>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</si>
  <si>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</si>
  <si>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</si>
  <si>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</si>
  <si>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</si>
  <si>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</si>
  <si>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</si>
  <si>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</si>
  <si>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</si>
  <si>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</si>
  <si>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</si>
  <si>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</si>
  <si>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</si>
  <si>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</si>
  <si>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</si>
  <si>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</si>
  <si>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</si>
  <si>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</si>
  <si>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</si>
  <si>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</si>
  <si>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</si>
  <si>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</si>
  <si>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</si>
  <si>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</si>
  <si>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</si>
  <si>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</si>
  <si>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</si>
  <si>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</si>
  <si>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</si>
  <si>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</si>
  <si>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</si>
  <si>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</si>
  <si>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</si>
  <si>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</si>
  <si>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</si>
  <si>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</si>
  <si>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</si>
  <si>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</si>
  <si>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</si>
  <si>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</si>
  <si>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</si>
  <si>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</si>
  <si>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</si>
  <si>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</si>
  <si>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</si>
  <si>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</si>
  <si>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</si>
  <si>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</si>
  <si>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</si>
  <si>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</si>
  <si>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</si>
  <si>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</si>
  <si>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</si>
  <si>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</si>
  <si>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</si>
  <si>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</si>
  <si>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</si>
  <si>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</si>
  <si>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</si>
  <si>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</si>
  <si>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</si>
  <si>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</si>
  <si>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</si>
  <si>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</si>
  <si>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</si>
  <si>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</si>
  <si>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</si>
  <si>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</si>
  <si>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</si>
  <si>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</si>
  <si>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</si>
  <si>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</si>
  <si>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</si>
  <si>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</si>
  <si>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</si>
  <si>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</si>
  <si>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</si>
  <si>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</si>
  <si>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</si>
  <si>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</si>
  <si>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</si>
  <si>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</si>
  <si>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</si>
  <si>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</si>
  <si>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</si>
  <si>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</si>
  <si>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</si>
  <si>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</si>
  <si>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</si>
  <si>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</si>
  <si>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</si>
  <si>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</si>
  <si>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</si>
  <si>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</si>
  <si>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</si>
  <si>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</si>
  <si>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</si>
  <si>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</si>
  <si>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</si>
  <si>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被災海域における種苗放流支援事業</t>
    <phoneticPr fontId="5"/>
  </si>
  <si>
    <t>115</t>
    <phoneticPr fontId="5"/>
  </si>
  <si>
    <t>135</t>
    <phoneticPr fontId="5"/>
  </si>
  <si>
    <t>－</t>
    <phoneticPr fontId="5"/>
  </si>
  <si>
    <t>水産復興マスタープラン（平成23年6月28日）
水産基本計画（平成24年3月24日閣議決定）</t>
    <rPh sb="0" eb="2">
      <t>スイサン</t>
    </rPh>
    <rPh sb="2" eb="4">
      <t>フッコウ</t>
    </rPh>
    <rPh sb="12" eb="14">
      <t>ヘイセイ</t>
    </rPh>
    <rPh sb="16" eb="17">
      <t>ネン</t>
    </rPh>
    <rPh sb="18" eb="19">
      <t>ガツ</t>
    </rPh>
    <rPh sb="21" eb="22">
      <t>ニチ</t>
    </rPh>
    <rPh sb="24" eb="26">
      <t>スイサン</t>
    </rPh>
    <rPh sb="26" eb="28">
      <t>キホン</t>
    </rPh>
    <rPh sb="28" eb="30">
      <t>ケイカク</t>
    </rPh>
    <rPh sb="31" eb="33">
      <t>ヘイセイ</t>
    </rPh>
    <rPh sb="35" eb="36">
      <t>ネン</t>
    </rPh>
    <rPh sb="37" eb="38">
      <t>ガツ</t>
    </rPh>
    <rPh sb="40" eb="41">
      <t>ニチ</t>
    </rPh>
    <rPh sb="41" eb="43">
      <t>カクギ</t>
    </rPh>
    <rPh sb="43" eb="45">
      <t>ケッテイ</t>
    </rPh>
    <phoneticPr fontId="5"/>
  </si>
  <si>
    <t>東日本大震災により被災県の主力漁獲物である、アワビ、ウニ、ヒラメ等の放流用種苗を生産している各県の種苗生産施設が壊滅的被害を受けており、将来の漁獲が大きく落ち込むことが懸念されていることから、被災県で緊急に必要となる種苗放流を効率的に行うため、他県の放流種苗の供給体制を一元的に把握し、種苗放流の課題に対応した種苗放流計画や棲息環境の整備計画の策定を行うとともに、被災県の種苗生産体制が整うまでの間、他海域の種苗生産施設等からの種苗の導入により、放流尾数の確保を図る。</t>
    <phoneticPr fontId="5"/>
  </si>
  <si>
    <t>被災県の種苗生産体制が整うまでの間、他海域の種苗生産施設等からの種苗の導入による放流尾数の確保及び放流種苗の棲息環境の整備を図る。（補助率：定額、１／２、２／３）</t>
    <phoneticPr fontId="5"/>
  </si>
  <si>
    <t>本事業は、被災により壊滅的な打撃を受けた地域の水産業復興を図るもので、早急な復興のため、国費を投入し、集中的な事業により目的を達成する必要があり、国民や社会のニーズも高い。</t>
    <phoneticPr fontId="5"/>
  </si>
  <si>
    <t>本事業は、壊滅的な打撃を受けた地方自治体や民間への復興支援事業であるため、地方自治体や民間等に委ねることはできない。</t>
    <phoneticPr fontId="5"/>
  </si>
  <si>
    <t>漁業者がさけ・ます、ヒラメ、アワビ、ウニを成長後漁獲し、将来の安定した収入を得るためには、種苗放流により資源造成に資する取組は必要不可欠なものであり、優先度が高い。</t>
    <phoneticPr fontId="5"/>
  </si>
  <si>
    <t>支出先については、東日本大震災で被害を受けた道県が対象のため妥当。</t>
    <phoneticPr fontId="5"/>
  </si>
  <si>
    <t>資金の流れとしては、県を窓口として交付申請を受けることによって適格性を担保。</t>
    <phoneticPr fontId="5"/>
  </si>
  <si>
    <t>単位当たりのコストは、事業費換算すると3.75円（2.5円×3/2（補助率を考慮））となり、放流数の多いサケ種苗の単価（3.2円）と同程度であり、妥当なものと考える。</t>
    <phoneticPr fontId="5"/>
  </si>
  <si>
    <t>支出については、各栽培漁業協会や漁協から出された要望を元に県が取りまとめて支出しており、合理的である。</t>
    <phoneticPr fontId="5"/>
  </si>
  <si>
    <t>費目や使途については、被災地の水産業の復興のための事業に限定されている。</t>
    <phoneticPr fontId="5"/>
  </si>
  <si>
    <t>サケのふ化放流については、サケの漁獲金額の一部を経費として充てており、漁獲金額が減少するとふ化放流が行えなくなる。そのため、震災の影響によりサケ回帰が減少すると予想される26年度から、サケの漁獲金額の減少に対する支援を行い、ふ化放流経費を確保することとしていたが、予想を上回るサケの回帰があったことやサケの単価が高かったこともあり、ふ化放流経費が確保できたため、支援が不用となったもの。本支援は、サケの漁獲金額が減少した場合の保険としての事業であることから、不用理由として妥当。</t>
    <phoneticPr fontId="5"/>
  </si>
  <si>
    <t>事業を実施している各県が互いに協力し合い、種苗を確保する体制をとっており、効率良く事業を実施している。</t>
    <phoneticPr fontId="5"/>
  </si>
  <si>
    <t>被災県の種苗生産体制が整うまでの間、他海域の種苗生産施設等からの種苗の導入により、放流尾数の確保を図ることとしているが、本事業により、各県が不足する種苗を計画的に確保する体制を取ることができ、県単独で実施するよりも効果的である。</t>
    <phoneticPr fontId="5"/>
  </si>
  <si>
    <t>活動実績については、26年度、見込４０４百万尾に対し、実績が３３９百万尾となった。一部の種苗生産において、不調があったものの、概ね見込に見合ったものとなった。</t>
    <phoneticPr fontId="5"/>
  </si>
  <si>
    <t>各県とも得られた種苗は、自県で放流あるいは次年度以降の放流のため、育成等をして放流している。</t>
    <phoneticPr fontId="5"/>
  </si>
  <si>
    <t>・本事業は、水産復興マスタープランに基づいて実施しており、当面は27年の年限を切ってあるが、被災県の種苗生産体制が整うまでの間、将来の漁獲資源の減少を防ぐため継続。
・被災地では、復興のための様々な経費を負担しており、新たに県が種苗放流などに大幅な支出をすることは困難である。このため、早期に漁業を再生し、漁業者が放流したさけ・ます、ヒラメ、アワビ、ウニを成長後漁獲し、将来の安定した収入を得るためには、種苗放流による資源造成に資する取組は必要不可欠なものであり優先度が高い。
具体的な活用の成果として、種苗放流はサケが３３５，６５５千尾、ヒラメ４００千尾、アワビ６１０千尾等を５県で放流し、棲息環境の整備については５箇所４県で取り組んだ。
・本事業の執行率の低下は、漁獲金額の一部をふ化放流費として充てているサケについて、漁獲金額が減少するとふ化放流が行えなくなるため、震災の影響によりサケの回帰が減少すると予想される26年度から、サケの漁獲金額の減少に対する支援を行い、ふ化放流経費を確保することとしていたが、予想を上回るサケの回帰があったことやサケの単価が高かったこともあり、ふ化放流経費を確保できたため、支援が不用となったことによるもので、その他の種苗放流などについては、概ね計画のとおり事業が執行されている。また、サケについても、27年度において、26年度と同様のサケの回帰があるとは限らず、漁獲の状況によっては、多くの支援を必要とする可能性もある。</t>
    <phoneticPr fontId="5"/>
  </si>
  <si>
    <t>･事業については、種苗放流など計画的に実施できるものの他、サケの放流経費の確保のように保険としての事業もあり、不用が発生する場合もある。事業の目的は、被災県での放流種苗の確保であるため、各県に放流種苗の不足が生じないよう、供給県となる他海域への増産の要請と協力をお願いし、地元の要望に応えることとする。</t>
    <phoneticPr fontId="5"/>
  </si>
  <si>
    <t>需用費</t>
    <rPh sb="0" eb="3">
      <t>ジュヨウヒ</t>
    </rPh>
    <phoneticPr fontId="5"/>
  </si>
  <si>
    <t>サケ種苗購入費</t>
    <rPh sb="2" eb="4">
      <t>シュビョウ</t>
    </rPh>
    <rPh sb="4" eb="7">
      <t>コウニュウヒ</t>
    </rPh>
    <phoneticPr fontId="5"/>
  </si>
  <si>
    <t>委託費</t>
    <rPh sb="0" eb="3">
      <t>イタクヒ</t>
    </rPh>
    <phoneticPr fontId="5"/>
  </si>
  <si>
    <t>アワビ種苗生産委託費</t>
    <rPh sb="3" eb="5">
      <t>シュビョウ</t>
    </rPh>
    <rPh sb="5" eb="7">
      <t>セイサン</t>
    </rPh>
    <rPh sb="7" eb="9">
      <t>イタク</t>
    </rPh>
    <rPh sb="9" eb="10">
      <t>ヒ</t>
    </rPh>
    <phoneticPr fontId="5"/>
  </si>
  <si>
    <t>サケ来遊数減少対策費</t>
    <rPh sb="2" eb="4">
      <t>ライユウ</t>
    </rPh>
    <rPh sb="4" eb="5">
      <t>スウ</t>
    </rPh>
    <rPh sb="5" eb="7">
      <t>ゲンショウ</t>
    </rPh>
    <rPh sb="7" eb="10">
      <t>タイサクヒ</t>
    </rPh>
    <phoneticPr fontId="5"/>
  </si>
  <si>
    <t>ウニ種苗購入費補助金</t>
    <rPh sb="2" eb="4">
      <t>シュビョウ</t>
    </rPh>
    <rPh sb="4" eb="7">
      <t>コウニュウヒ</t>
    </rPh>
    <rPh sb="7" eb="10">
      <t>ホジョキン</t>
    </rPh>
    <phoneticPr fontId="5"/>
  </si>
  <si>
    <t>アユ種苗購入費</t>
    <rPh sb="2" eb="4">
      <t>シュビョウ</t>
    </rPh>
    <rPh sb="4" eb="7">
      <t>コウニュウヒ</t>
    </rPh>
    <phoneticPr fontId="5"/>
  </si>
  <si>
    <t>ヒラメ種苗生産委託費</t>
    <rPh sb="3" eb="5">
      <t>シュビョウ</t>
    </rPh>
    <rPh sb="5" eb="7">
      <t>セイサン</t>
    </rPh>
    <rPh sb="7" eb="10">
      <t>イタクヒ</t>
    </rPh>
    <phoneticPr fontId="5"/>
  </si>
  <si>
    <t>アワビ種苗生産委託費(漁協)</t>
    <rPh sb="3" eb="5">
      <t>シュビョウ</t>
    </rPh>
    <rPh sb="5" eb="7">
      <t>セイサン</t>
    </rPh>
    <rPh sb="7" eb="10">
      <t>イタクヒ</t>
    </rPh>
    <rPh sb="11" eb="13">
      <t>ギョキョウ</t>
    </rPh>
    <phoneticPr fontId="5"/>
  </si>
  <si>
    <t>工事費</t>
    <rPh sb="0" eb="3">
      <t>コウジヒ</t>
    </rPh>
    <phoneticPr fontId="5"/>
  </si>
  <si>
    <t>施設整備(ろ過槽、増殖施設機器等)</t>
    <rPh sb="0" eb="2">
      <t>シセツ</t>
    </rPh>
    <rPh sb="2" eb="4">
      <t>セイビ</t>
    </rPh>
    <rPh sb="6" eb="8">
      <t>カソウ</t>
    </rPh>
    <rPh sb="9" eb="11">
      <t>ゾウショク</t>
    </rPh>
    <rPh sb="11" eb="13">
      <t>シセツ</t>
    </rPh>
    <rPh sb="13" eb="15">
      <t>キキ</t>
    </rPh>
    <rPh sb="15" eb="16">
      <t>トウ</t>
    </rPh>
    <phoneticPr fontId="5"/>
  </si>
  <si>
    <t>サクラマス種苗生産委託費</t>
    <rPh sb="5" eb="7">
      <t>シュビョウ</t>
    </rPh>
    <rPh sb="7" eb="9">
      <t>セイサン</t>
    </rPh>
    <rPh sb="9" eb="12">
      <t>イタクヒ</t>
    </rPh>
    <phoneticPr fontId="5"/>
  </si>
  <si>
    <t>活動費</t>
    <rPh sb="0" eb="3">
      <t>カツドウヒ</t>
    </rPh>
    <phoneticPr fontId="5"/>
  </si>
  <si>
    <t>アワビの棲息環境整備一式</t>
    <rPh sb="4" eb="6">
      <t>セイソク</t>
    </rPh>
    <rPh sb="6" eb="8">
      <t>カンキョウ</t>
    </rPh>
    <rPh sb="8" eb="10">
      <t>セイビ</t>
    </rPh>
    <rPh sb="10" eb="12">
      <t>イッシキ</t>
    </rPh>
    <phoneticPr fontId="5"/>
  </si>
  <si>
    <t>サケ稚魚購入費</t>
    <rPh sb="2" eb="4">
      <t>チギョ</t>
    </rPh>
    <rPh sb="4" eb="7">
      <t>コウニュウヒ</t>
    </rPh>
    <phoneticPr fontId="5"/>
  </si>
  <si>
    <t>備品購入費</t>
    <rPh sb="0" eb="2">
      <t>ビヒン</t>
    </rPh>
    <rPh sb="2" eb="5">
      <t>コウニュウヒ</t>
    </rPh>
    <phoneticPr fontId="5"/>
  </si>
  <si>
    <t>親魚蓄養用スクリーン、クレーン付きトラック、ポンプ、運搬設備等</t>
    <rPh sb="0" eb="2">
      <t>シンギョ</t>
    </rPh>
    <rPh sb="2" eb="4">
      <t>チクヨウ</t>
    </rPh>
    <rPh sb="4" eb="5">
      <t>ヨウ</t>
    </rPh>
    <rPh sb="15" eb="16">
      <t>ツ</t>
    </rPh>
    <rPh sb="26" eb="28">
      <t>ウンパン</t>
    </rPh>
    <rPh sb="28" eb="30">
      <t>セツビ</t>
    </rPh>
    <rPh sb="30" eb="31">
      <t>トウ</t>
    </rPh>
    <phoneticPr fontId="5"/>
  </si>
  <si>
    <t>B.(社)岩手県さけます増殖協会</t>
    <phoneticPr fontId="5"/>
  </si>
  <si>
    <t>A.岩手県</t>
    <rPh sb="2" eb="5">
      <t>イワテケン</t>
    </rPh>
    <phoneticPr fontId="5"/>
  </si>
  <si>
    <t>C.太平洋北海域栽培漁業推進協議会</t>
    <phoneticPr fontId="5"/>
  </si>
  <si>
    <t>賃金</t>
    <rPh sb="0" eb="2">
      <t>チンギン</t>
    </rPh>
    <phoneticPr fontId="5"/>
  </si>
  <si>
    <t>事務局経費・マッチング作業等職員雇用費</t>
    <rPh sb="0" eb="3">
      <t>ジムキョク</t>
    </rPh>
    <rPh sb="3" eb="5">
      <t>ケイヒ</t>
    </rPh>
    <rPh sb="11" eb="13">
      <t>サギョウ</t>
    </rPh>
    <rPh sb="13" eb="14">
      <t>トウ</t>
    </rPh>
    <rPh sb="14" eb="16">
      <t>ショクイン</t>
    </rPh>
    <rPh sb="16" eb="18">
      <t>コヨウ</t>
    </rPh>
    <rPh sb="18" eb="19">
      <t>ヒ</t>
    </rPh>
    <phoneticPr fontId="5"/>
  </si>
  <si>
    <t>旅費</t>
    <rPh sb="0" eb="2">
      <t>リョヒ</t>
    </rPh>
    <phoneticPr fontId="5"/>
  </si>
  <si>
    <t>会議開催、放流立会等</t>
    <rPh sb="0" eb="2">
      <t>カイギ</t>
    </rPh>
    <rPh sb="2" eb="4">
      <t>カイサイ</t>
    </rPh>
    <rPh sb="5" eb="7">
      <t>ホウリュウ</t>
    </rPh>
    <rPh sb="7" eb="9">
      <t>タチアイ</t>
    </rPh>
    <rPh sb="9" eb="10">
      <t>トウ</t>
    </rPh>
    <phoneticPr fontId="5"/>
  </si>
  <si>
    <t>内水面魚種の放流調整</t>
    <rPh sb="0" eb="1">
      <t>ナイ</t>
    </rPh>
    <rPh sb="1" eb="3">
      <t>スイメン</t>
    </rPh>
    <rPh sb="3" eb="5">
      <t>ギョシュ</t>
    </rPh>
    <rPh sb="6" eb="8">
      <t>ホウリュウ</t>
    </rPh>
    <rPh sb="8" eb="10">
      <t>チョウセイ</t>
    </rPh>
    <phoneticPr fontId="5"/>
  </si>
  <si>
    <t>通信運搬費、印刷製本費、消耗品費、会議費等</t>
    <rPh sb="0" eb="2">
      <t>ツウシン</t>
    </rPh>
    <rPh sb="2" eb="5">
      <t>ウンパンヒ</t>
    </rPh>
    <rPh sb="6" eb="8">
      <t>インサツ</t>
    </rPh>
    <rPh sb="8" eb="10">
      <t>セイホン</t>
    </rPh>
    <rPh sb="10" eb="11">
      <t>ヒ</t>
    </rPh>
    <rPh sb="12" eb="15">
      <t>ショウモウヒン</t>
    </rPh>
    <rPh sb="15" eb="16">
      <t>ヒ</t>
    </rPh>
    <rPh sb="17" eb="20">
      <t>カイギヒ</t>
    </rPh>
    <rPh sb="20" eb="21">
      <t>トウ</t>
    </rPh>
    <phoneticPr fontId="5"/>
  </si>
  <si>
    <t>役務費</t>
    <rPh sb="0" eb="2">
      <t>エキム</t>
    </rPh>
    <rPh sb="2" eb="3">
      <t>ヒ</t>
    </rPh>
    <phoneticPr fontId="5"/>
  </si>
  <si>
    <t>棲息環境実態調査等</t>
    <rPh sb="0" eb="2">
      <t>セイソク</t>
    </rPh>
    <rPh sb="2" eb="4">
      <t>カンキョウ</t>
    </rPh>
    <rPh sb="4" eb="6">
      <t>ジッタイ</t>
    </rPh>
    <rPh sb="6" eb="8">
      <t>チョウサ</t>
    </rPh>
    <rPh sb="8" eb="9">
      <t>トウ</t>
    </rPh>
    <phoneticPr fontId="5"/>
  </si>
  <si>
    <t>岩手県</t>
    <rPh sb="0" eb="3">
      <t>イワテケン</t>
    </rPh>
    <phoneticPr fontId="5"/>
  </si>
  <si>
    <t>被災県の種苗生産体制が整うまでの間、他海域の種苗生産施設等からの種苗導入により、放流尾数の確保を図る。</t>
    <rPh sb="0" eb="2">
      <t>ヒサイ</t>
    </rPh>
    <rPh sb="2" eb="3">
      <t>ケン</t>
    </rPh>
    <rPh sb="4" eb="6">
      <t>シュビョウ</t>
    </rPh>
    <rPh sb="6" eb="8">
      <t>セイサン</t>
    </rPh>
    <rPh sb="8" eb="10">
      <t>タイセイ</t>
    </rPh>
    <rPh sb="11" eb="12">
      <t>トトノ</t>
    </rPh>
    <rPh sb="16" eb="17">
      <t>アイダ</t>
    </rPh>
    <rPh sb="18" eb="19">
      <t>タ</t>
    </rPh>
    <rPh sb="19" eb="21">
      <t>カイイキ</t>
    </rPh>
    <rPh sb="22" eb="24">
      <t>シュビョウ</t>
    </rPh>
    <rPh sb="24" eb="26">
      <t>セイサン</t>
    </rPh>
    <rPh sb="26" eb="28">
      <t>シセツ</t>
    </rPh>
    <rPh sb="28" eb="29">
      <t>トウ</t>
    </rPh>
    <rPh sb="32" eb="34">
      <t>シュビョウ</t>
    </rPh>
    <rPh sb="34" eb="36">
      <t>ドウニュウ</t>
    </rPh>
    <rPh sb="40" eb="42">
      <t>ホウリュウ</t>
    </rPh>
    <rPh sb="42" eb="43">
      <t>ビ</t>
    </rPh>
    <rPh sb="43" eb="44">
      <t>スウ</t>
    </rPh>
    <rPh sb="45" eb="47">
      <t>カクホ</t>
    </rPh>
    <rPh sb="48" eb="49">
      <t>ハカ</t>
    </rPh>
    <phoneticPr fontId="5"/>
  </si>
  <si>
    <t>特定</t>
    <rPh sb="0" eb="2">
      <t>トクテイ</t>
    </rPh>
    <phoneticPr fontId="5"/>
  </si>
  <si>
    <t>-</t>
    <phoneticPr fontId="5"/>
  </si>
  <si>
    <t>茨城県</t>
    <rPh sb="0" eb="3">
      <t>イバラキケン</t>
    </rPh>
    <phoneticPr fontId="5"/>
  </si>
  <si>
    <t>福島県</t>
    <rPh sb="0" eb="3">
      <t>フクシマケン</t>
    </rPh>
    <phoneticPr fontId="5"/>
  </si>
  <si>
    <t>宮城県</t>
    <rPh sb="0" eb="3">
      <t>ミヤギケン</t>
    </rPh>
    <phoneticPr fontId="5"/>
  </si>
  <si>
    <t>青森県</t>
    <rPh sb="0" eb="3">
      <t>アオモリケン</t>
    </rPh>
    <phoneticPr fontId="5"/>
  </si>
  <si>
    <t>(社)岩手県さけ・ます増殖協会</t>
    <rPh sb="1" eb="2">
      <t>シャ</t>
    </rPh>
    <rPh sb="3" eb="6">
      <t>イワテケン</t>
    </rPh>
    <rPh sb="11" eb="13">
      <t>ゾウショク</t>
    </rPh>
    <rPh sb="13" eb="15">
      <t>キョウカイ</t>
    </rPh>
    <phoneticPr fontId="5"/>
  </si>
  <si>
    <t>被災した岩手県のサケ資源の緊急回復にかかる取組</t>
    <rPh sb="0" eb="2">
      <t>ヒサイ</t>
    </rPh>
    <rPh sb="4" eb="7">
      <t>イワテケン</t>
    </rPh>
    <rPh sb="10" eb="12">
      <t>シゲン</t>
    </rPh>
    <rPh sb="13" eb="15">
      <t>キンキュウ</t>
    </rPh>
    <rPh sb="15" eb="17">
      <t>カイフク</t>
    </rPh>
    <rPh sb="21" eb="23">
      <t>トリクミ</t>
    </rPh>
    <phoneticPr fontId="5"/>
  </si>
  <si>
    <t>(社)岩手県栽培漁業協会</t>
    <rPh sb="1" eb="2">
      <t>シャ</t>
    </rPh>
    <rPh sb="3" eb="6">
      <t>イワテケン</t>
    </rPh>
    <rPh sb="6" eb="8">
      <t>サイバイ</t>
    </rPh>
    <rPh sb="8" eb="10">
      <t>ギョギョウ</t>
    </rPh>
    <rPh sb="10" eb="12">
      <t>キョウカイ</t>
    </rPh>
    <phoneticPr fontId="5"/>
  </si>
  <si>
    <t>被災した岩手県のヒラメ、アワビ、ウニ資源の緊急回復にかかる取組</t>
    <rPh sb="0" eb="2">
      <t>ヒサイ</t>
    </rPh>
    <rPh sb="4" eb="7">
      <t>イワテケン</t>
    </rPh>
    <rPh sb="18" eb="20">
      <t>シゲン</t>
    </rPh>
    <rPh sb="21" eb="23">
      <t>キンキュウ</t>
    </rPh>
    <rPh sb="23" eb="25">
      <t>カイフク</t>
    </rPh>
    <rPh sb="29" eb="31">
      <t>トリクミ</t>
    </rPh>
    <phoneticPr fontId="5"/>
  </si>
  <si>
    <t>茨城県栽培漁業協会</t>
    <rPh sb="0" eb="3">
      <t>イバラキケン</t>
    </rPh>
    <rPh sb="3" eb="5">
      <t>サイバイ</t>
    </rPh>
    <rPh sb="5" eb="7">
      <t>ギョギョウ</t>
    </rPh>
    <rPh sb="7" eb="9">
      <t>キョウカイ</t>
    </rPh>
    <phoneticPr fontId="5"/>
  </si>
  <si>
    <t>被災した茨城県のヒラメ、アワビ資源の緊急回復にかかる取組</t>
    <rPh sb="0" eb="2">
      <t>ヒサイ</t>
    </rPh>
    <rPh sb="4" eb="7">
      <t>イバラキケン</t>
    </rPh>
    <rPh sb="15" eb="17">
      <t>シゲン</t>
    </rPh>
    <rPh sb="18" eb="20">
      <t>キンキュウ</t>
    </rPh>
    <rPh sb="20" eb="22">
      <t>カイフク</t>
    </rPh>
    <rPh sb="26" eb="28">
      <t>トリクミ</t>
    </rPh>
    <phoneticPr fontId="5"/>
  </si>
  <si>
    <t>内水面漁業協同組合連合会</t>
    <rPh sb="0" eb="1">
      <t>ナイ</t>
    </rPh>
    <rPh sb="1" eb="3">
      <t>スイメン</t>
    </rPh>
    <rPh sb="3" eb="5">
      <t>ギョギョウ</t>
    </rPh>
    <rPh sb="5" eb="7">
      <t>キョウドウ</t>
    </rPh>
    <rPh sb="7" eb="9">
      <t>クミアイ</t>
    </rPh>
    <rPh sb="9" eb="12">
      <t>レンゴウカイ</t>
    </rPh>
    <phoneticPr fontId="5"/>
  </si>
  <si>
    <t>被災した岩手県のアユ資源の緊急回復にかかる取組</t>
    <rPh sb="0" eb="2">
      <t>ヒサイ</t>
    </rPh>
    <rPh sb="4" eb="7">
      <t>イワテケン</t>
    </rPh>
    <rPh sb="10" eb="12">
      <t>シゲン</t>
    </rPh>
    <rPh sb="13" eb="15">
      <t>キンキュウ</t>
    </rPh>
    <rPh sb="15" eb="17">
      <t>カイフク</t>
    </rPh>
    <rPh sb="21" eb="23">
      <t>トリクミ</t>
    </rPh>
    <phoneticPr fontId="5"/>
  </si>
  <si>
    <t>福島県栽培漁業協会</t>
    <rPh sb="0" eb="3">
      <t>フクシマケン</t>
    </rPh>
    <rPh sb="3" eb="5">
      <t>サイバイ</t>
    </rPh>
    <rPh sb="5" eb="7">
      <t>ギョギョウ</t>
    </rPh>
    <rPh sb="7" eb="9">
      <t>キョウカイ</t>
    </rPh>
    <phoneticPr fontId="5"/>
  </si>
  <si>
    <t>被災した福島県のアワビ、ヒラメ資源の緊急回復にかかる取組</t>
    <rPh sb="0" eb="2">
      <t>ヒサイ</t>
    </rPh>
    <rPh sb="4" eb="7">
      <t>フクシマケン</t>
    </rPh>
    <rPh sb="15" eb="17">
      <t>シゲン</t>
    </rPh>
    <rPh sb="18" eb="20">
      <t>キンキュウ</t>
    </rPh>
    <rPh sb="20" eb="22">
      <t>カイフク</t>
    </rPh>
    <rPh sb="26" eb="28">
      <t>トリクミ</t>
    </rPh>
    <phoneticPr fontId="5"/>
  </si>
  <si>
    <t>宮城県さけます増殖協会</t>
    <rPh sb="0" eb="3">
      <t>ミヤギケン</t>
    </rPh>
    <rPh sb="7" eb="9">
      <t>ゾウショク</t>
    </rPh>
    <rPh sb="9" eb="11">
      <t>キョウカイ</t>
    </rPh>
    <phoneticPr fontId="5"/>
  </si>
  <si>
    <t>被災した宮城県のサケ資源の緊急回復にかかる取組</t>
    <rPh sb="0" eb="2">
      <t>ヒサイ</t>
    </rPh>
    <rPh sb="4" eb="7">
      <t>ミヤギケン</t>
    </rPh>
    <rPh sb="10" eb="12">
      <t>シゲン</t>
    </rPh>
    <rPh sb="13" eb="15">
      <t>キンキュウ</t>
    </rPh>
    <rPh sb="15" eb="17">
      <t>カイフク</t>
    </rPh>
    <rPh sb="21" eb="23">
      <t>トリクミ</t>
    </rPh>
    <phoneticPr fontId="5"/>
  </si>
  <si>
    <t>内水面漁業協同組合</t>
    <rPh sb="0" eb="1">
      <t>ナイ</t>
    </rPh>
    <rPh sb="1" eb="3">
      <t>スイメン</t>
    </rPh>
    <rPh sb="3" eb="5">
      <t>ギョギョウ</t>
    </rPh>
    <rPh sb="5" eb="7">
      <t>キョウドウ</t>
    </rPh>
    <rPh sb="7" eb="9">
      <t>クミアイ</t>
    </rPh>
    <phoneticPr fontId="5"/>
  </si>
  <si>
    <t>被災した福島県のアユ資源の緊急回復にかかる取組</t>
    <rPh sb="0" eb="2">
      <t>ヒサイ</t>
    </rPh>
    <rPh sb="4" eb="7">
      <t>フクシマケン</t>
    </rPh>
    <rPh sb="10" eb="12">
      <t>シゲン</t>
    </rPh>
    <rPh sb="13" eb="15">
      <t>キンキュウ</t>
    </rPh>
    <rPh sb="15" eb="17">
      <t>カイフク</t>
    </rPh>
    <rPh sb="21" eb="23">
      <t>トリクミ</t>
    </rPh>
    <phoneticPr fontId="5"/>
  </si>
  <si>
    <t>福島県鮭増殖協会</t>
    <rPh sb="0" eb="3">
      <t>フクシマケン</t>
    </rPh>
    <rPh sb="3" eb="4">
      <t>サケ</t>
    </rPh>
    <rPh sb="4" eb="6">
      <t>ゾウショク</t>
    </rPh>
    <rPh sb="6" eb="8">
      <t>キョウカイ</t>
    </rPh>
    <phoneticPr fontId="5"/>
  </si>
  <si>
    <t>被災した福島県のサケ資源の緊急回復にかかる取組</t>
    <rPh sb="0" eb="2">
      <t>ヒサイ</t>
    </rPh>
    <rPh sb="4" eb="6">
      <t>フクシマ</t>
    </rPh>
    <rPh sb="6" eb="7">
      <t>ケン</t>
    </rPh>
    <rPh sb="10" eb="12">
      <t>シゲン</t>
    </rPh>
    <rPh sb="13" eb="15">
      <t>キンキュウ</t>
    </rPh>
    <rPh sb="15" eb="17">
      <t>カイフク</t>
    </rPh>
    <rPh sb="21" eb="23">
      <t>トリクミ</t>
    </rPh>
    <phoneticPr fontId="5"/>
  </si>
  <si>
    <t>北海道栽培漁業振興公社</t>
    <rPh sb="0" eb="3">
      <t>ホッカイドウ</t>
    </rPh>
    <rPh sb="3" eb="5">
      <t>サイバイ</t>
    </rPh>
    <rPh sb="5" eb="7">
      <t>ギョギョウ</t>
    </rPh>
    <rPh sb="7" eb="9">
      <t>シンコウ</t>
    </rPh>
    <rPh sb="9" eb="11">
      <t>コウシャ</t>
    </rPh>
    <phoneticPr fontId="5"/>
  </si>
  <si>
    <t>被災した宮城県のアワビ資源の緊急回復にかかる</t>
    <rPh sb="0" eb="2">
      <t>ヒサイ</t>
    </rPh>
    <rPh sb="4" eb="7">
      <t>ミヤギケン</t>
    </rPh>
    <rPh sb="11" eb="13">
      <t>シゲン</t>
    </rPh>
    <rPh sb="14" eb="16">
      <t>キンキュウ</t>
    </rPh>
    <rPh sb="16" eb="18">
      <t>カイフク</t>
    </rPh>
    <phoneticPr fontId="5"/>
  </si>
  <si>
    <t>被災した茨城県のアユ資源の緊急回復にかかる取組</t>
    <rPh sb="0" eb="2">
      <t>ヒサイ</t>
    </rPh>
    <rPh sb="4" eb="7">
      <t>イバラキケン</t>
    </rPh>
    <rPh sb="10" eb="12">
      <t>シゲン</t>
    </rPh>
    <rPh sb="13" eb="15">
      <t>キンキュウ</t>
    </rPh>
    <rPh sb="15" eb="17">
      <t>カイフク</t>
    </rPh>
    <rPh sb="21" eb="23">
      <t>トリクミ</t>
    </rPh>
    <phoneticPr fontId="5"/>
  </si>
  <si>
    <t>太平洋北海域栽培漁業推進協議会</t>
    <rPh sb="0" eb="3">
      <t>タイヘイヨウ</t>
    </rPh>
    <rPh sb="3" eb="4">
      <t>キタ</t>
    </rPh>
    <rPh sb="4" eb="6">
      <t>カイイキ</t>
    </rPh>
    <rPh sb="6" eb="8">
      <t>サイバイ</t>
    </rPh>
    <rPh sb="8" eb="10">
      <t>ギョギョウ</t>
    </rPh>
    <rPh sb="10" eb="12">
      <t>スイシン</t>
    </rPh>
    <rPh sb="12" eb="15">
      <t>キョウギカイ</t>
    </rPh>
    <phoneticPr fontId="5"/>
  </si>
  <si>
    <t>マッチング作業等職員雇用費、賃金、事務局経費、内水面魚種放流調整委託、茨城県平磯地区潜水調査</t>
    <rPh sb="5" eb="7">
      <t>サギョウ</t>
    </rPh>
    <rPh sb="7" eb="8">
      <t>トウ</t>
    </rPh>
    <rPh sb="8" eb="10">
      <t>ショクイン</t>
    </rPh>
    <rPh sb="10" eb="12">
      <t>コヨウ</t>
    </rPh>
    <rPh sb="12" eb="13">
      <t>ヒ</t>
    </rPh>
    <rPh sb="14" eb="16">
      <t>チンギン</t>
    </rPh>
    <rPh sb="17" eb="20">
      <t>ジムキョク</t>
    </rPh>
    <rPh sb="20" eb="22">
      <t>ケイヒ</t>
    </rPh>
    <rPh sb="23" eb="24">
      <t>ナイ</t>
    </rPh>
    <rPh sb="24" eb="26">
      <t>スイメン</t>
    </rPh>
    <rPh sb="26" eb="28">
      <t>ギョシュ</t>
    </rPh>
    <rPh sb="28" eb="30">
      <t>ホウリュウ</t>
    </rPh>
    <rPh sb="30" eb="32">
      <t>チョウセイ</t>
    </rPh>
    <rPh sb="32" eb="34">
      <t>イタク</t>
    </rPh>
    <rPh sb="35" eb="38">
      <t>イバラキケン</t>
    </rPh>
    <rPh sb="38" eb="40">
      <t>ヒライソ</t>
    </rPh>
    <rPh sb="40" eb="42">
      <t>チク</t>
    </rPh>
    <rPh sb="42" eb="44">
      <t>センスイ</t>
    </rPh>
    <rPh sb="44" eb="46">
      <t>チョウサ</t>
    </rPh>
    <phoneticPr fontId="5"/>
  </si>
  <si>
    <t>種苗放流数</t>
    <rPh sb="0" eb="2">
      <t>シュビョウ</t>
    </rPh>
    <rPh sb="2" eb="4">
      <t>ホウリュウ</t>
    </rPh>
    <rPh sb="4" eb="5">
      <t>スウ</t>
    </rPh>
    <phoneticPr fontId="5"/>
  </si>
  <si>
    <t>棲息環境整備箇所数</t>
    <rPh sb="0" eb="2">
      <t>セイソク</t>
    </rPh>
    <rPh sb="2" eb="4">
      <t>カンキョウ</t>
    </rPh>
    <rPh sb="4" eb="6">
      <t>セイビ</t>
    </rPh>
    <rPh sb="6" eb="8">
      <t>カショ</t>
    </rPh>
    <rPh sb="8" eb="9">
      <t>スウ</t>
    </rPh>
    <phoneticPr fontId="5"/>
  </si>
  <si>
    <t>百万尾</t>
    <rPh sb="0" eb="2">
      <t>ヒャクマン</t>
    </rPh>
    <rPh sb="2" eb="3">
      <t>ビ</t>
    </rPh>
    <phoneticPr fontId="5"/>
  </si>
  <si>
    <t>箇所</t>
    <rPh sb="0" eb="2">
      <t>カショ</t>
    </rPh>
    <phoneticPr fontId="5"/>
  </si>
  <si>
    <t>26実績額（放流費）／放流尾数　　　　　　　　　　　　　　</t>
    <rPh sb="2" eb="4">
      <t>ジッセキ</t>
    </rPh>
    <rPh sb="4" eb="5">
      <t>ガク</t>
    </rPh>
    <rPh sb="6" eb="8">
      <t>ホウリュウ</t>
    </rPh>
    <rPh sb="8" eb="9">
      <t>ヒ</t>
    </rPh>
    <rPh sb="11" eb="13">
      <t>ホウリュウ</t>
    </rPh>
    <rPh sb="13" eb="14">
      <t>ビ</t>
    </rPh>
    <rPh sb="14" eb="15">
      <t>スウ</t>
    </rPh>
    <phoneticPr fontId="5"/>
  </si>
  <si>
    <t>26実績額（整備費）／箇所数　　　　　　　　　　　　　　</t>
    <rPh sb="2" eb="5">
      <t>ジッセキガク</t>
    </rPh>
    <rPh sb="6" eb="8">
      <t>セイビ</t>
    </rPh>
    <rPh sb="8" eb="9">
      <t>ヒ</t>
    </rPh>
    <rPh sb="11" eb="13">
      <t>カショ</t>
    </rPh>
    <rPh sb="13" eb="14">
      <t>スウ</t>
    </rPh>
    <phoneticPr fontId="5"/>
  </si>
  <si>
    <t>円/尾</t>
    <rPh sb="0" eb="1">
      <t>エン</t>
    </rPh>
    <rPh sb="2" eb="3">
      <t>ビ</t>
    </rPh>
    <phoneticPr fontId="5"/>
  </si>
  <si>
    <t>百万円/千尾</t>
    <rPh sb="0" eb="2">
      <t>ヒャクマン</t>
    </rPh>
    <rPh sb="2" eb="3">
      <t>エン</t>
    </rPh>
    <rPh sb="4" eb="6">
      <t>センビ</t>
    </rPh>
    <phoneticPr fontId="5"/>
  </si>
  <si>
    <t>円/箇所</t>
    <rPh sb="0" eb="1">
      <t>エン</t>
    </rPh>
    <rPh sb="2" eb="4">
      <t>カショ</t>
    </rPh>
    <phoneticPr fontId="5"/>
  </si>
  <si>
    <t>千円/箇所</t>
    <rPh sb="0" eb="2">
      <t>センエン</t>
    </rPh>
    <rPh sb="3" eb="5">
      <t>カショ</t>
    </rPh>
    <phoneticPr fontId="5"/>
  </si>
  <si>
    <t>523/381,000</t>
    <phoneticPr fontId="5"/>
  </si>
  <si>
    <t>936/403,000</t>
    <phoneticPr fontId="5"/>
  </si>
  <si>
    <t>854/339,000</t>
    <phoneticPr fontId="5"/>
  </si>
  <si>
    <t>741/306,000</t>
    <phoneticPr fontId="5"/>
  </si>
  <si>
    <t>8,000/15</t>
    <phoneticPr fontId="5"/>
  </si>
  <si>
    <t>34,000/17</t>
    <phoneticPr fontId="5"/>
  </si>
  <si>
    <t>28,000/5</t>
    <phoneticPr fontId="5"/>
  </si>
  <si>
    <t>38,000/5</t>
    <phoneticPr fontId="5"/>
  </si>
  <si>
    <t>被災海域における種苗放流支援事業</t>
    <rPh sb="0" eb="2">
      <t>ヒサイ</t>
    </rPh>
    <rPh sb="2" eb="4">
      <t>カイイキ</t>
    </rPh>
    <rPh sb="8" eb="12">
      <t>シュビョウホウリュウ</t>
    </rPh>
    <rPh sb="12" eb="14">
      <t>シエン</t>
    </rPh>
    <rPh sb="14" eb="16">
      <t>ジギョウ</t>
    </rPh>
    <phoneticPr fontId="5"/>
  </si>
  <si>
    <t>5県(青森県、岩手県、宮城県、福島県、茨城県）の栽培漁業対象種（アワビ、ヒラメ、ウニ、サケ）の生産量を32年度までに32,284トンにする。</t>
    <phoneticPr fontId="5"/>
  </si>
  <si>
    <t>5県(青森県、岩手県、宮城県、福島県、茨城県）の栽培漁業対象種（アワビ、ヒラメ、ウニ、サケ）の生産量</t>
    <phoneticPr fontId="5"/>
  </si>
  <si>
    <t>トン</t>
    <phoneticPr fontId="5"/>
  </si>
  <si>
    <t>成果目標３２，２８４トンに対し、成果実績は、３０，３８２トンになっており、達成率は９４％となり、目標に見合った実績となっている。</t>
    <phoneticPr fontId="5"/>
  </si>
  <si>
    <t>食料安定供給関係</t>
    <rPh sb="0" eb="2">
      <t>ショクリョウ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</si>
</sst>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104775</xdr:colOff>
      <xdr:row>139</xdr:row>
      <xdr:rowOff>257175</xdr:rowOff>
    </xdr:from>
    <xdr:to>
      <xdr:col>40</xdr:col>
      <xdr:colOff>187573</xdr:colOff>
      <xdr:row>163</xdr:row>
      <xdr:rowOff>328018</xdr:rowOff>
    </xdr:to>
    <xdr:pic>
      <xdr:nvPicPr>
        <xdr:cNvPr id="6" name="図 5"/>
        <xdr:cNvPicPr>
          <a:picLocks noChangeAspect="1"/>
        </xdr:cNvPicPr>
      </xdr:nvPicPr>
      <xdr:blipFill>
        <a:blip xmlns:r="http://schemas.openxmlformats.org/officeDocument/2006/relationships" r:embed="rId1"/>
        <a:stretch>
          <a:fillRect/>
        </a:stretch>
      </xdr:blipFill>
      <xdr:spPr>
        <a:xfrm>
          <a:off x="2009775" y="56292750"/>
          <a:ext cx="5797798" cy="85290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375</v>
      </c>
      <c r="AR2" s="97"/>
      <c r="AS2" s="59" t="str">
        <f>IF(OR(AQ2="　", AQ2=""), "", "-")</f>
        <v/>
      </c>
      <c r="AT2" s="98">
        <v>135</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376</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384</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378</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212</v>
      </c>
      <c r="H5" s="317"/>
      <c r="I5" s="317"/>
      <c r="J5" s="317"/>
      <c r="K5" s="317"/>
      <c r="L5" s="317"/>
      <c r="M5" s="318" t="s">
        <v>92</v>
      </c>
      <c r="N5" s="319"/>
      <c r="O5" s="319"/>
      <c r="P5" s="319"/>
      <c r="Q5" s="319"/>
      <c r="R5" s="320"/>
      <c r="S5" s="321" t="s">
        <v>101</v>
      </c>
      <c r="T5" s="317"/>
      <c r="U5" s="317"/>
      <c r="V5" s="317"/>
      <c r="W5" s="317"/>
      <c r="X5" s="322"/>
      <c r="Y5" s="500" t="s">
        <v>3</v>
      </c>
      <c r="Z5" s="501"/>
      <c r="AA5" s="501"/>
      <c r="AB5" s="501"/>
      <c r="AC5" s="501"/>
      <c r="AD5" s="502"/>
      <c r="AE5" s="503" t="s">
        <v>382</v>
      </c>
      <c r="AF5" s="504"/>
      <c r="AG5" s="504"/>
      <c r="AH5" s="504"/>
      <c r="AI5" s="504"/>
      <c r="AJ5" s="504"/>
      <c r="AK5" s="504"/>
      <c r="AL5" s="504"/>
      <c r="AM5" s="504"/>
      <c r="AN5" s="504"/>
      <c r="AO5" s="504"/>
      <c r="AP5" s="505"/>
      <c r="AQ5" s="506" t="s">
        <v>383</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381</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387</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388</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307</v>
      </c>
      <c r="B8" s="346"/>
      <c r="C8" s="346"/>
      <c r="D8" s="346"/>
      <c r="E8" s="346"/>
      <c r="F8" s="347"/>
      <c r="G8" s="342" t="str">
        <f>入力規則等!A26</f>
        <v>海洋政策</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食料安定供給関係</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389</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390</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v>2054</v>
      </c>
      <c r="Q13" s="63"/>
      <c r="R13" s="63"/>
      <c r="S13" s="63"/>
      <c r="T13" s="63"/>
      <c r="U13" s="63"/>
      <c r="V13" s="64"/>
      <c r="W13" s="62">
        <v>1393</v>
      </c>
      <c r="X13" s="63"/>
      <c r="Y13" s="63"/>
      <c r="Z13" s="63"/>
      <c r="AA13" s="63"/>
      <c r="AB13" s="63"/>
      <c r="AC13" s="64"/>
      <c r="AD13" s="62">
        <v>2104</v>
      </c>
      <c r="AE13" s="63"/>
      <c r="AF13" s="63"/>
      <c r="AG13" s="63"/>
      <c r="AH13" s="63"/>
      <c r="AI13" s="63"/>
      <c r="AJ13" s="64"/>
      <c r="AK13" s="62">
        <v>1703</v>
      </c>
      <c r="AL13" s="63"/>
      <c r="AM13" s="63"/>
      <c r="AN13" s="63"/>
      <c r="AO13" s="63"/>
      <c r="AP13" s="63"/>
      <c r="AQ13" s="64"/>
      <c r="AR13" s="656"/>
      <c r="AS13" s="657"/>
      <c r="AT13" s="657"/>
      <c r="AU13" s="657"/>
      <c r="AV13" s="657"/>
      <c r="AW13" s="657"/>
      <c r="AX13" s="658"/>
    </row>
    <row r="14" spans="1:50" ht="21" customHeight="1" x14ac:dyDescent="0.15">
      <c r="A14" s="454"/>
      <c r="B14" s="455"/>
      <c r="C14" s="455"/>
      <c r="D14" s="455"/>
      <c r="E14" s="455"/>
      <c r="F14" s="456"/>
      <c r="G14" s="467"/>
      <c r="H14" s="468"/>
      <c r="I14" s="333" t="s">
        <v>9</v>
      </c>
      <c r="J14" s="462"/>
      <c r="K14" s="462"/>
      <c r="L14" s="462"/>
      <c r="M14" s="462"/>
      <c r="N14" s="462"/>
      <c r="O14" s="463"/>
      <c r="P14" s="62">
        <v>-1091</v>
      </c>
      <c r="Q14" s="63"/>
      <c r="R14" s="63"/>
      <c r="S14" s="63"/>
      <c r="T14" s="63"/>
      <c r="U14" s="63"/>
      <c r="V14" s="64"/>
      <c r="W14" s="62">
        <v>-270</v>
      </c>
      <c r="X14" s="63"/>
      <c r="Y14" s="63"/>
      <c r="Z14" s="63"/>
      <c r="AA14" s="63"/>
      <c r="AB14" s="63"/>
      <c r="AC14" s="64"/>
      <c r="AD14" s="62" t="s">
        <v>379</v>
      </c>
      <c r="AE14" s="63"/>
      <c r="AF14" s="63"/>
      <c r="AG14" s="63"/>
      <c r="AH14" s="63"/>
      <c r="AI14" s="63"/>
      <c r="AJ14" s="64"/>
      <c r="AK14" s="62" t="s">
        <v>379</v>
      </c>
      <c r="AL14" s="63"/>
      <c r="AM14" s="63"/>
      <c r="AN14" s="63"/>
      <c r="AO14" s="63"/>
      <c r="AP14" s="63"/>
      <c r="AQ14" s="64"/>
      <c r="AR14" s="654"/>
      <c r="AS14" s="654"/>
      <c r="AT14" s="654"/>
      <c r="AU14" s="654"/>
      <c r="AV14" s="654"/>
      <c r="AW14" s="654"/>
      <c r="AX14" s="655"/>
    </row>
    <row r="15" spans="1:50" ht="21" customHeight="1" x14ac:dyDescent="0.15">
      <c r="A15" s="454"/>
      <c r="B15" s="455"/>
      <c r="C15" s="455"/>
      <c r="D15" s="455"/>
      <c r="E15" s="455"/>
      <c r="F15" s="456"/>
      <c r="G15" s="467"/>
      <c r="H15" s="468"/>
      <c r="I15" s="333" t="s">
        <v>62</v>
      </c>
      <c r="J15" s="334"/>
      <c r="K15" s="334"/>
      <c r="L15" s="334"/>
      <c r="M15" s="334"/>
      <c r="N15" s="334"/>
      <c r="O15" s="335"/>
      <c r="P15" s="62">
        <v>300</v>
      </c>
      <c r="Q15" s="63"/>
      <c r="R15" s="63"/>
      <c r="S15" s="63"/>
      <c r="T15" s="63"/>
      <c r="U15" s="63"/>
      <c r="V15" s="64"/>
      <c r="W15" s="62" t="s">
        <v>379</v>
      </c>
      <c r="X15" s="63"/>
      <c r="Y15" s="63"/>
      <c r="Z15" s="63"/>
      <c r="AA15" s="63"/>
      <c r="AB15" s="63"/>
      <c r="AC15" s="64"/>
      <c r="AD15" s="62" t="s">
        <v>379</v>
      </c>
      <c r="AE15" s="63"/>
      <c r="AF15" s="63"/>
      <c r="AG15" s="63"/>
      <c r="AH15" s="63"/>
      <c r="AI15" s="63"/>
      <c r="AJ15" s="64"/>
      <c r="AK15" s="62">
        <v>136</v>
      </c>
      <c r="AL15" s="63"/>
      <c r="AM15" s="63"/>
      <c r="AN15" s="63"/>
      <c r="AO15" s="63"/>
      <c r="AP15" s="63"/>
      <c r="AQ15" s="64"/>
      <c r="AR15" s="62"/>
      <c r="AS15" s="63"/>
      <c r="AT15" s="63"/>
      <c r="AU15" s="63"/>
      <c r="AV15" s="63"/>
      <c r="AW15" s="63"/>
      <c r="AX15" s="653"/>
    </row>
    <row r="16" spans="1:50" ht="21" customHeight="1" x14ac:dyDescent="0.15">
      <c r="A16" s="454"/>
      <c r="B16" s="455"/>
      <c r="C16" s="455"/>
      <c r="D16" s="455"/>
      <c r="E16" s="455"/>
      <c r="F16" s="456"/>
      <c r="G16" s="467"/>
      <c r="H16" s="468"/>
      <c r="I16" s="333" t="s">
        <v>63</v>
      </c>
      <c r="J16" s="334"/>
      <c r="K16" s="334"/>
      <c r="L16" s="334"/>
      <c r="M16" s="334"/>
      <c r="N16" s="334"/>
      <c r="O16" s="335"/>
      <c r="P16" s="62" t="s">
        <v>379</v>
      </c>
      <c r="Q16" s="63"/>
      <c r="R16" s="63"/>
      <c r="S16" s="63"/>
      <c r="T16" s="63"/>
      <c r="U16" s="63"/>
      <c r="V16" s="64"/>
      <c r="W16" s="62" t="s">
        <v>379</v>
      </c>
      <c r="X16" s="63"/>
      <c r="Y16" s="63"/>
      <c r="Z16" s="63"/>
      <c r="AA16" s="63"/>
      <c r="AB16" s="63"/>
      <c r="AC16" s="64"/>
      <c r="AD16" s="62">
        <v>-136</v>
      </c>
      <c r="AE16" s="63"/>
      <c r="AF16" s="63"/>
      <c r="AG16" s="63"/>
      <c r="AH16" s="63"/>
      <c r="AI16" s="63"/>
      <c r="AJ16" s="64"/>
      <c r="AK16" s="62" t="s">
        <v>379</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379</v>
      </c>
      <c r="Q17" s="63"/>
      <c r="R17" s="63"/>
      <c r="S17" s="63"/>
      <c r="T17" s="63"/>
      <c r="U17" s="63"/>
      <c r="V17" s="64"/>
      <c r="W17" s="62" t="s">
        <v>379</v>
      </c>
      <c r="X17" s="63"/>
      <c r="Y17" s="63"/>
      <c r="Z17" s="63"/>
      <c r="AA17" s="63"/>
      <c r="AB17" s="63"/>
      <c r="AC17" s="64"/>
      <c r="AD17" s="62" t="s">
        <v>379</v>
      </c>
      <c r="AE17" s="63"/>
      <c r="AF17" s="63"/>
      <c r="AG17" s="63"/>
      <c r="AH17" s="63"/>
      <c r="AI17" s="63"/>
      <c r="AJ17" s="64"/>
      <c r="AK17" s="62" t="s">
        <v>379</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1263</v>
      </c>
      <c r="Q18" s="307"/>
      <c r="R18" s="307"/>
      <c r="S18" s="307"/>
      <c r="T18" s="307"/>
      <c r="U18" s="307"/>
      <c r="V18" s="308"/>
      <c r="W18" s="306">
        <f>SUM(W13:AC17)</f>
        <v>1123</v>
      </c>
      <c r="X18" s="307"/>
      <c r="Y18" s="307"/>
      <c r="Z18" s="307"/>
      <c r="AA18" s="307"/>
      <c r="AB18" s="307"/>
      <c r="AC18" s="308"/>
      <c r="AD18" s="306">
        <f t="shared" ref="AD18" si="0">SUM(AD13:AJ17)</f>
        <v>1968</v>
      </c>
      <c r="AE18" s="307"/>
      <c r="AF18" s="307"/>
      <c r="AG18" s="307"/>
      <c r="AH18" s="307"/>
      <c r="AI18" s="307"/>
      <c r="AJ18" s="308"/>
      <c r="AK18" s="306">
        <f t="shared" ref="AK18" si="1">SUM(AK13:AQ17)</f>
        <v>1839</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v>575</v>
      </c>
      <c r="Q19" s="63"/>
      <c r="R19" s="63"/>
      <c r="S19" s="63"/>
      <c r="T19" s="63"/>
      <c r="U19" s="63"/>
      <c r="V19" s="64"/>
      <c r="W19" s="62">
        <v>1001</v>
      </c>
      <c r="X19" s="63"/>
      <c r="Y19" s="63"/>
      <c r="Z19" s="63"/>
      <c r="AA19" s="63"/>
      <c r="AB19" s="63"/>
      <c r="AC19" s="64"/>
      <c r="AD19" s="62">
        <v>981</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f>IF(P18=0, "-", P19/P18)</f>
        <v>0.45526524148851938</v>
      </c>
      <c r="Q20" s="311"/>
      <c r="R20" s="311"/>
      <c r="S20" s="311"/>
      <c r="T20" s="311"/>
      <c r="U20" s="311"/>
      <c r="V20" s="311"/>
      <c r="W20" s="311">
        <f>IF(W18=0, "-", W19/W18)</f>
        <v>0.89136242208370431</v>
      </c>
      <c r="X20" s="311"/>
      <c r="Y20" s="311"/>
      <c r="Z20" s="311"/>
      <c r="AA20" s="311"/>
      <c r="AB20" s="311"/>
      <c r="AC20" s="311"/>
      <c r="AD20" s="311">
        <f>IF(AD18=0, "-", AD19/AD18)</f>
        <v>0.49847560975609756</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318</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302</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32</v>
      </c>
      <c r="AV22" s="101"/>
      <c r="AW22" s="99" t="s">
        <v>354</v>
      </c>
      <c r="AX22" s="100"/>
    </row>
    <row r="23" spans="1:50" ht="29.25" customHeight="1" x14ac:dyDescent="0.15">
      <c r="A23" s="208"/>
      <c r="B23" s="206"/>
      <c r="C23" s="206"/>
      <c r="D23" s="206"/>
      <c r="E23" s="206"/>
      <c r="F23" s="207"/>
      <c r="G23" s="312" t="s">
        <v>482</v>
      </c>
      <c r="H23" s="279"/>
      <c r="I23" s="279"/>
      <c r="J23" s="279"/>
      <c r="K23" s="279"/>
      <c r="L23" s="279"/>
      <c r="M23" s="279"/>
      <c r="N23" s="279"/>
      <c r="O23" s="280"/>
      <c r="P23" s="204" t="s">
        <v>483</v>
      </c>
      <c r="Q23" s="186"/>
      <c r="R23" s="186"/>
      <c r="S23" s="186"/>
      <c r="T23" s="186"/>
      <c r="U23" s="186"/>
      <c r="V23" s="186"/>
      <c r="W23" s="186"/>
      <c r="X23" s="187"/>
      <c r="Y23" s="284" t="s">
        <v>14</v>
      </c>
      <c r="Z23" s="285"/>
      <c r="AA23" s="286"/>
      <c r="AB23" s="649" t="s">
        <v>484</v>
      </c>
      <c r="AC23" s="287"/>
      <c r="AD23" s="287"/>
      <c r="AE23" s="84">
        <v>16683</v>
      </c>
      <c r="AF23" s="85"/>
      <c r="AG23" s="85"/>
      <c r="AH23" s="85"/>
      <c r="AI23" s="86"/>
      <c r="AJ23" s="84">
        <v>29617</v>
      </c>
      <c r="AK23" s="85"/>
      <c r="AL23" s="85"/>
      <c r="AM23" s="85"/>
      <c r="AN23" s="86"/>
      <c r="AO23" s="84">
        <v>30382</v>
      </c>
      <c r="AP23" s="85"/>
      <c r="AQ23" s="85"/>
      <c r="AR23" s="85"/>
      <c r="AS23" s="86"/>
      <c r="AT23" s="218"/>
      <c r="AU23" s="218"/>
      <c r="AV23" s="218"/>
      <c r="AW23" s="218"/>
      <c r="AX23" s="219"/>
    </row>
    <row r="24" spans="1:50" ht="29.2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484</v>
      </c>
      <c r="AC24" s="277"/>
      <c r="AD24" s="277"/>
      <c r="AE24" s="84">
        <v>32284</v>
      </c>
      <c r="AF24" s="85"/>
      <c r="AG24" s="85"/>
      <c r="AH24" s="85"/>
      <c r="AI24" s="86"/>
      <c r="AJ24" s="84">
        <v>32284</v>
      </c>
      <c r="AK24" s="85"/>
      <c r="AL24" s="85"/>
      <c r="AM24" s="85"/>
      <c r="AN24" s="86"/>
      <c r="AO24" s="84">
        <v>32284</v>
      </c>
      <c r="AP24" s="85"/>
      <c r="AQ24" s="85"/>
      <c r="AR24" s="85"/>
      <c r="AS24" s="86"/>
      <c r="AT24" s="84">
        <v>32284</v>
      </c>
      <c r="AU24" s="85"/>
      <c r="AV24" s="85"/>
      <c r="AW24" s="85"/>
      <c r="AX24" s="87"/>
    </row>
    <row r="25" spans="1:50" ht="29.25" customHeight="1" x14ac:dyDescent="0.15">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357</v>
      </c>
      <c r="AC25" s="255"/>
      <c r="AD25" s="255"/>
      <c r="AE25" s="84">
        <v>52</v>
      </c>
      <c r="AF25" s="85"/>
      <c r="AG25" s="85"/>
      <c r="AH25" s="85"/>
      <c r="AI25" s="86"/>
      <c r="AJ25" s="84">
        <v>92</v>
      </c>
      <c r="AK25" s="85"/>
      <c r="AL25" s="85"/>
      <c r="AM25" s="85"/>
      <c r="AN25" s="86"/>
      <c r="AO25" s="84">
        <v>94</v>
      </c>
      <c r="AP25" s="85"/>
      <c r="AQ25" s="85"/>
      <c r="AR25" s="85"/>
      <c r="AS25" s="86"/>
      <c r="AT25" s="259"/>
      <c r="AU25" s="260"/>
      <c r="AV25" s="260"/>
      <c r="AW25" s="260"/>
      <c r="AX25" s="261"/>
    </row>
    <row r="26" spans="1:50" ht="18.75" hidden="1" customHeight="1" x14ac:dyDescent="0.15">
      <c r="A26" s="205" t="s">
        <v>13</v>
      </c>
      <c r="B26" s="206"/>
      <c r="C26" s="206"/>
      <c r="D26" s="206"/>
      <c r="E26" s="206"/>
      <c r="F26" s="207"/>
      <c r="G26" s="212" t="s">
        <v>318</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302</v>
      </c>
      <c r="AU26" s="651"/>
      <c r="AV26" s="651"/>
      <c r="AW26" s="651"/>
      <c r="AX26" s="652"/>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354</v>
      </c>
      <c r="AX27" s="100"/>
    </row>
    <row r="28" spans="1:50" ht="22.5" hidden="1" customHeight="1" x14ac:dyDescent="0.15">
      <c r="A28" s="208"/>
      <c r="B28" s="206"/>
      <c r="C28" s="206"/>
      <c r="D28" s="206"/>
      <c r="E28" s="206"/>
      <c r="F28" s="207"/>
      <c r="G28" s="312"/>
      <c r="H28" s="279"/>
      <c r="I28" s="279"/>
      <c r="J28" s="279"/>
      <c r="K28" s="279"/>
      <c r="L28" s="279"/>
      <c r="M28" s="279"/>
      <c r="N28" s="279"/>
      <c r="O28" s="280"/>
      <c r="P28" s="204"/>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318</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302</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354</v>
      </c>
      <c r="AX32" s="100"/>
    </row>
    <row r="33" spans="1:50" ht="22.5" hidden="1" customHeight="1" x14ac:dyDescent="0.15">
      <c r="A33" s="208"/>
      <c r="B33" s="206"/>
      <c r="C33" s="206"/>
      <c r="D33" s="206"/>
      <c r="E33" s="206"/>
      <c r="F33" s="207"/>
      <c r="G33" s="278"/>
      <c r="H33" s="279"/>
      <c r="I33" s="279"/>
      <c r="J33" s="279"/>
      <c r="K33" s="279"/>
      <c r="L33" s="279"/>
      <c r="M33" s="279"/>
      <c r="N33" s="279"/>
      <c r="O33" s="280"/>
      <c r="P33" s="204"/>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318</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302</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354</v>
      </c>
      <c r="AX37" s="100"/>
    </row>
    <row r="38" spans="1:50" ht="22.5" hidden="1" customHeight="1" x14ac:dyDescent="0.15">
      <c r="A38" s="208"/>
      <c r="B38" s="206"/>
      <c r="C38" s="206"/>
      <c r="D38" s="206"/>
      <c r="E38" s="206"/>
      <c r="F38" s="207"/>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318</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302</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354</v>
      </c>
      <c r="AX42" s="100"/>
    </row>
    <row r="43" spans="1:50" ht="22.5" hidden="1" customHeight="1" x14ac:dyDescent="0.15">
      <c r="A43" s="208"/>
      <c r="B43" s="206"/>
      <c r="C43" s="206"/>
      <c r="D43" s="206"/>
      <c r="E43" s="206"/>
      <c r="F43" s="207"/>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2" t="s">
        <v>321</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6" t="s">
        <v>319</v>
      </c>
      <c r="B47" s="674" t="s">
        <v>316</v>
      </c>
      <c r="C47" s="228"/>
      <c r="D47" s="228"/>
      <c r="E47" s="228"/>
      <c r="F47" s="229"/>
      <c r="G47" s="611" t="s">
        <v>310</v>
      </c>
      <c r="H47" s="611"/>
      <c r="I47" s="611"/>
      <c r="J47" s="611"/>
      <c r="K47" s="611"/>
      <c r="L47" s="611"/>
      <c r="M47" s="611"/>
      <c r="N47" s="611"/>
      <c r="O47" s="611"/>
      <c r="P47" s="611"/>
      <c r="Q47" s="611"/>
      <c r="R47" s="611"/>
      <c r="S47" s="611"/>
      <c r="T47" s="611"/>
      <c r="U47" s="611"/>
      <c r="V47" s="611"/>
      <c r="W47" s="611"/>
      <c r="X47" s="611"/>
      <c r="Y47" s="611"/>
      <c r="Z47" s="611"/>
      <c r="AA47" s="679"/>
      <c r="AB47" s="610" t="s">
        <v>309</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6"/>
      <c r="B48" s="674"/>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4"/>
      <c r="C49" s="228"/>
      <c r="D49" s="228"/>
      <c r="E49" s="228"/>
      <c r="F49" s="229"/>
      <c r="G49" s="327"/>
      <c r="H49" s="327"/>
      <c r="I49" s="327"/>
      <c r="J49" s="327"/>
      <c r="K49" s="327"/>
      <c r="L49" s="327"/>
      <c r="M49" s="327"/>
      <c r="N49" s="327"/>
      <c r="O49" s="327"/>
      <c r="P49" s="327"/>
      <c r="Q49" s="327"/>
      <c r="R49" s="327"/>
      <c r="S49" s="327"/>
      <c r="T49" s="327"/>
      <c r="U49" s="327"/>
      <c r="V49" s="327"/>
      <c r="W49" s="327"/>
      <c r="X49" s="327"/>
      <c r="Y49" s="327"/>
      <c r="Z49" s="327"/>
      <c r="AA49" s="328"/>
      <c r="AB49" s="60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hidden="1" customHeight="1" x14ac:dyDescent="0.15">
      <c r="A50" s="226"/>
      <c r="B50" s="674"/>
      <c r="C50" s="228"/>
      <c r="D50" s="228"/>
      <c r="E50" s="228"/>
      <c r="F50" s="229"/>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hidden="1" customHeight="1" x14ac:dyDescent="0.15">
      <c r="A51" s="226"/>
      <c r="B51" s="675"/>
      <c r="C51" s="230"/>
      <c r="D51" s="230"/>
      <c r="E51" s="230"/>
      <c r="F51" s="231"/>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x14ac:dyDescent="0.15">
      <c r="A52" s="226"/>
      <c r="B52" s="228" t="s">
        <v>317</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302</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354</v>
      </c>
      <c r="AX53" s="100"/>
    </row>
    <row r="54" spans="1:50" ht="22.5" hidden="1" customHeight="1" x14ac:dyDescent="0.15">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359"/>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7"/>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317</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302</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354</v>
      </c>
      <c r="AX58" s="100"/>
    </row>
    <row r="59" spans="1:50" ht="22.5" hidden="1" customHeight="1" x14ac:dyDescent="0.15">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317</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302</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354</v>
      </c>
      <c r="AX63" s="100"/>
    </row>
    <row r="64" spans="1:50" ht="22.5" hidden="1" customHeight="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22.5" customHeight="1" x14ac:dyDescent="0.15">
      <c r="A68" s="176"/>
      <c r="B68" s="177"/>
      <c r="C68" s="177"/>
      <c r="D68" s="177"/>
      <c r="E68" s="177"/>
      <c r="F68" s="178"/>
      <c r="G68" s="204" t="s">
        <v>463</v>
      </c>
      <c r="H68" s="186"/>
      <c r="I68" s="186"/>
      <c r="J68" s="186"/>
      <c r="K68" s="186"/>
      <c r="L68" s="186"/>
      <c r="M68" s="186"/>
      <c r="N68" s="186"/>
      <c r="O68" s="186"/>
      <c r="P68" s="186"/>
      <c r="Q68" s="186"/>
      <c r="R68" s="186"/>
      <c r="S68" s="186"/>
      <c r="T68" s="186"/>
      <c r="U68" s="186"/>
      <c r="V68" s="186"/>
      <c r="W68" s="186"/>
      <c r="X68" s="187"/>
      <c r="Y68" s="323" t="s">
        <v>66</v>
      </c>
      <c r="Z68" s="324"/>
      <c r="AA68" s="325"/>
      <c r="AB68" s="193" t="s">
        <v>465</v>
      </c>
      <c r="AC68" s="194"/>
      <c r="AD68" s="195"/>
      <c r="AE68" s="84">
        <v>381</v>
      </c>
      <c r="AF68" s="85"/>
      <c r="AG68" s="85"/>
      <c r="AH68" s="85"/>
      <c r="AI68" s="86"/>
      <c r="AJ68" s="84">
        <v>403</v>
      </c>
      <c r="AK68" s="85"/>
      <c r="AL68" s="85"/>
      <c r="AM68" s="85"/>
      <c r="AN68" s="86"/>
      <c r="AO68" s="84">
        <v>339</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465</v>
      </c>
      <c r="AC69" s="202"/>
      <c r="AD69" s="203"/>
      <c r="AE69" s="84">
        <v>188</v>
      </c>
      <c r="AF69" s="85"/>
      <c r="AG69" s="85"/>
      <c r="AH69" s="85"/>
      <c r="AI69" s="86"/>
      <c r="AJ69" s="84">
        <v>382</v>
      </c>
      <c r="AK69" s="85"/>
      <c r="AL69" s="85"/>
      <c r="AM69" s="85"/>
      <c r="AN69" s="86"/>
      <c r="AO69" s="84">
        <v>404</v>
      </c>
      <c r="AP69" s="85"/>
      <c r="AQ69" s="85"/>
      <c r="AR69" s="85"/>
      <c r="AS69" s="86"/>
      <c r="AT69" s="84">
        <v>306</v>
      </c>
      <c r="AU69" s="85"/>
      <c r="AV69" s="85"/>
      <c r="AW69" s="85"/>
      <c r="AX69" s="87"/>
      <c r="AY69" s="10"/>
      <c r="AZ69" s="10"/>
      <c r="BA69" s="10"/>
      <c r="BB69" s="10"/>
      <c r="BC69" s="10"/>
      <c r="BD69" s="10"/>
      <c r="BE69" s="10"/>
      <c r="BF69" s="10"/>
      <c r="BG69" s="10"/>
      <c r="BH69" s="10"/>
    </row>
    <row r="70" spans="1:60" ht="33"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customHeight="1" x14ac:dyDescent="0.15">
      <c r="A71" s="176"/>
      <c r="B71" s="177"/>
      <c r="C71" s="177"/>
      <c r="D71" s="177"/>
      <c r="E71" s="177"/>
      <c r="F71" s="178"/>
      <c r="G71" s="204" t="s">
        <v>464</v>
      </c>
      <c r="H71" s="186"/>
      <c r="I71" s="186"/>
      <c r="J71" s="186"/>
      <c r="K71" s="186"/>
      <c r="L71" s="186"/>
      <c r="M71" s="186"/>
      <c r="N71" s="186"/>
      <c r="O71" s="186"/>
      <c r="P71" s="186"/>
      <c r="Q71" s="186"/>
      <c r="R71" s="186"/>
      <c r="S71" s="186"/>
      <c r="T71" s="186"/>
      <c r="U71" s="186"/>
      <c r="V71" s="186"/>
      <c r="W71" s="186"/>
      <c r="X71" s="187"/>
      <c r="Y71" s="190" t="s">
        <v>66</v>
      </c>
      <c r="Z71" s="191"/>
      <c r="AA71" s="192"/>
      <c r="AB71" s="193" t="s">
        <v>466</v>
      </c>
      <c r="AC71" s="194"/>
      <c r="AD71" s="195"/>
      <c r="AE71" s="84">
        <v>15</v>
      </c>
      <c r="AF71" s="85"/>
      <c r="AG71" s="85"/>
      <c r="AH71" s="85"/>
      <c r="AI71" s="86"/>
      <c r="AJ71" s="84">
        <v>17</v>
      </c>
      <c r="AK71" s="85"/>
      <c r="AL71" s="85"/>
      <c r="AM71" s="85"/>
      <c r="AN71" s="86"/>
      <c r="AO71" s="84">
        <v>5</v>
      </c>
      <c r="AP71" s="85"/>
      <c r="AQ71" s="85"/>
      <c r="AR71" s="85"/>
      <c r="AS71" s="86"/>
      <c r="AT71" s="196"/>
      <c r="AU71" s="196"/>
      <c r="AV71" s="196"/>
      <c r="AW71" s="196"/>
      <c r="AX71" s="197"/>
      <c r="AY71" s="10"/>
      <c r="AZ71" s="10"/>
      <c r="BA71" s="10"/>
      <c r="BB71" s="10"/>
      <c r="BC71" s="10"/>
    </row>
    <row r="72" spans="1:60" ht="22.5"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466</v>
      </c>
      <c r="AC72" s="202"/>
      <c r="AD72" s="203"/>
      <c r="AE72" s="84">
        <v>28</v>
      </c>
      <c r="AF72" s="85"/>
      <c r="AG72" s="85"/>
      <c r="AH72" s="85"/>
      <c r="AI72" s="86"/>
      <c r="AJ72" s="84">
        <v>28</v>
      </c>
      <c r="AK72" s="85"/>
      <c r="AL72" s="85"/>
      <c r="AM72" s="85"/>
      <c r="AN72" s="86"/>
      <c r="AO72" s="84">
        <v>5</v>
      </c>
      <c r="AP72" s="85"/>
      <c r="AQ72" s="85"/>
      <c r="AR72" s="85"/>
      <c r="AS72" s="86"/>
      <c r="AT72" s="84">
        <v>5</v>
      </c>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467</v>
      </c>
      <c r="H83" s="135"/>
      <c r="I83" s="135"/>
      <c r="J83" s="135"/>
      <c r="K83" s="135"/>
      <c r="L83" s="135"/>
      <c r="M83" s="135"/>
      <c r="N83" s="135"/>
      <c r="O83" s="135"/>
      <c r="P83" s="135"/>
      <c r="Q83" s="135"/>
      <c r="R83" s="135"/>
      <c r="S83" s="135"/>
      <c r="T83" s="135"/>
      <c r="U83" s="135"/>
      <c r="V83" s="135"/>
      <c r="W83" s="135"/>
      <c r="X83" s="135"/>
      <c r="Y83" s="137" t="s">
        <v>17</v>
      </c>
      <c r="Z83" s="138"/>
      <c r="AA83" s="139"/>
      <c r="AB83" s="172" t="s">
        <v>469</v>
      </c>
      <c r="AC83" s="141"/>
      <c r="AD83" s="142"/>
      <c r="AE83" s="143">
        <v>1.4</v>
      </c>
      <c r="AF83" s="144"/>
      <c r="AG83" s="144"/>
      <c r="AH83" s="144"/>
      <c r="AI83" s="144"/>
      <c r="AJ83" s="143">
        <v>2.2999999999999998</v>
      </c>
      <c r="AK83" s="144"/>
      <c r="AL83" s="144"/>
      <c r="AM83" s="144"/>
      <c r="AN83" s="144"/>
      <c r="AO83" s="143">
        <v>2.5</v>
      </c>
      <c r="AP83" s="144"/>
      <c r="AQ83" s="144"/>
      <c r="AR83" s="144"/>
      <c r="AS83" s="144"/>
      <c r="AT83" s="84">
        <v>2.4</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470</v>
      </c>
      <c r="AC84" s="149"/>
      <c r="AD84" s="150"/>
      <c r="AE84" s="148" t="s">
        <v>473</v>
      </c>
      <c r="AF84" s="149"/>
      <c r="AG84" s="149"/>
      <c r="AH84" s="149"/>
      <c r="AI84" s="150"/>
      <c r="AJ84" s="148" t="s">
        <v>474</v>
      </c>
      <c r="AK84" s="149"/>
      <c r="AL84" s="149"/>
      <c r="AM84" s="149"/>
      <c r="AN84" s="150"/>
      <c r="AO84" s="148" t="s">
        <v>475</v>
      </c>
      <c r="AP84" s="149"/>
      <c r="AQ84" s="149"/>
      <c r="AR84" s="149"/>
      <c r="AS84" s="150"/>
      <c r="AT84" s="148" t="s">
        <v>476</v>
      </c>
      <c r="AU84" s="149"/>
      <c r="AV84" s="149"/>
      <c r="AW84" s="149"/>
      <c r="AX84" s="151"/>
    </row>
    <row r="85" spans="1:60" ht="32.25"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customHeight="1" x14ac:dyDescent="0.15">
      <c r="A86" s="120"/>
      <c r="B86" s="118"/>
      <c r="C86" s="118"/>
      <c r="D86" s="118"/>
      <c r="E86" s="118"/>
      <c r="F86" s="119"/>
      <c r="G86" s="135" t="s">
        <v>468</v>
      </c>
      <c r="H86" s="135"/>
      <c r="I86" s="135"/>
      <c r="J86" s="135"/>
      <c r="K86" s="135"/>
      <c r="L86" s="135"/>
      <c r="M86" s="135"/>
      <c r="N86" s="135"/>
      <c r="O86" s="135"/>
      <c r="P86" s="135"/>
      <c r="Q86" s="135"/>
      <c r="R86" s="135"/>
      <c r="S86" s="135"/>
      <c r="T86" s="135"/>
      <c r="U86" s="135"/>
      <c r="V86" s="135"/>
      <c r="W86" s="135"/>
      <c r="X86" s="135"/>
      <c r="Y86" s="137" t="s">
        <v>17</v>
      </c>
      <c r="Z86" s="138"/>
      <c r="AA86" s="139"/>
      <c r="AB86" s="172" t="s">
        <v>471</v>
      </c>
      <c r="AC86" s="141"/>
      <c r="AD86" s="142"/>
      <c r="AE86" s="143">
        <v>500000</v>
      </c>
      <c r="AF86" s="144"/>
      <c r="AG86" s="144"/>
      <c r="AH86" s="144"/>
      <c r="AI86" s="144"/>
      <c r="AJ86" s="143">
        <v>2000000</v>
      </c>
      <c r="AK86" s="144"/>
      <c r="AL86" s="144"/>
      <c r="AM86" s="144"/>
      <c r="AN86" s="144"/>
      <c r="AO86" s="143">
        <v>5600000</v>
      </c>
      <c r="AP86" s="144"/>
      <c r="AQ86" s="144"/>
      <c r="AR86" s="144"/>
      <c r="AS86" s="144"/>
      <c r="AT86" s="84">
        <v>7600000</v>
      </c>
      <c r="AU86" s="85"/>
      <c r="AV86" s="85"/>
      <c r="AW86" s="85"/>
      <c r="AX86" s="87"/>
    </row>
    <row r="87" spans="1:60" ht="47.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472</v>
      </c>
      <c r="AC87" s="149"/>
      <c r="AD87" s="150"/>
      <c r="AE87" s="148" t="s">
        <v>477</v>
      </c>
      <c r="AF87" s="149"/>
      <c r="AG87" s="149"/>
      <c r="AH87" s="149"/>
      <c r="AI87" s="150"/>
      <c r="AJ87" s="148" t="s">
        <v>478</v>
      </c>
      <c r="AK87" s="149"/>
      <c r="AL87" s="149"/>
      <c r="AM87" s="149"/>
      <c r="AN87" s="150"/>
      <c r="AO87" s="148" t="s">
        <v>479</v>
      </c>
      <c r="AP87" s="149"/>
      <c r="AQ87" s="149"/>
      <c r="AR87" s="149"/>
      <c r="AS87" s="150"/>
      <c r="AT87" s="148" t="s">
        <v>480</v>
      </c>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308</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308</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308</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30" customHeight="1" x14ac:dyDescent="0.15">
      <c r="A98" s="368"/>
      <c r="B98" s="369"/>
      <c r="C98" s="403" t="s">
        <v>481</v>
      </c>
      <c r="D98" s="404"/>
      <c r="E98" s="404"/>
      <c r="F98" s="404"/>
      <c r="G98" s="404"/>
      <c r="H98" s="404"/>
      <c r="I98" s="404"/>
      <c r="J98" s="404"/>
      <c r="K98" s="405"/>
      <c r="L98" s="62">
        <v>1703</v>
      </c>
      <c r="M98" s="63"/>
      <c r="N98" s="63"/>
      <c r="O98" s="63"/>
      <c r="P98" s="63"/>
      <c r="Q98" s="64"/>
      <c r="R98" s="62"/>
      <c r="S98" s="63"/>
      <c r="T98" s="63"/>
      <c r="U98" s="63"/>
      <c r="V98" s="63"/>
      <c r="W98" s="64"/>
      <c r="X98" s="662"/>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0"/>
      <c r="B104" s="371"/>
      <c r="C104" s="360" t="s">
        <v>22</v>
      </c>
      <c r="D104" s="361"/>
      <c r="E104" s="361"/>
      <c r="F104" s="361"/>
      <c r="G104" s="361"/>
      <c r="H104" s="361"/>
      <c r="I104" s="361"/>
      <c r="J104" s="361"/>
      <c r="K104" s="362"/>
      <c r="L104" s="363">
        <f>SUM(L98:Q103)</f>
        <v>1703</v>
      </c>
      <c r="M104" s="364"/>
      <c r="N104" s="364"/>
      <c r="O104" s="364"/>
      <c r="P104" s="364"/>
      <c r="Q104" s="365"/>
      <c r="R104" s="363">
        <f>SUM(R98:W103)</f>
        <v>0</v>
      </c>
      <c r="S104" s="364"/>
      <c r="T104" s="364"/>
      <c r="U104" s="364"/>
      <c r="V104" s="364"/>
      <c r="W104" s="365"/>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9" t="s">
        <v>38</v>
      </c>
      <c r="AH107" s="586"/>
      <c r="AI107" s="586"/>
      <c r="AJ107" s="586"/>
      <c r="AK107" s="586"/>
      <c r="AL107" s="586"/>
      <c r="AM107" s="586"/>
      <c r="AN107" s="586"/>
      <c r="AO107" s="586"/>
      <c r="AP107" s="586"/>
      <c r="AQ107" s="586"/>
      <c r="AR107" s="586"/>
      <c r="AS107" s="586"/>
      <c r="AT107" s="586"/>
      <c r="AU107" s="586"/>
      <c r="AV107" s="586"/>
      <c r="AW107" s="586"/>
      <c r="AX107" s="620"/>
    </row>
    <row r="108" spans="1:50" ht="60" customHeight="1" x14ac:dyDescent="0.15">
      <c r="A108" s="297" t="s">
        <v>311</v>
      </c>
      <c r="B108" s="298"/>
      <c r="C108" s="523" t="s">
        <v>312</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4" t="s">
        <v>377</v>
      </c>
      <c r="AE108" s="595"/>
      <c r="AF108" s="595"/>
      <c r="AG108" s="591" t="s">
        <v>391</v>
      </c>
      <c r="AH108" s="592"/>
      <c r="AI108" s="592"/>
      <c r="AJ108" s="592"/>
      <c r="AK108" s="592"/>
      <c r="AL108" s="592"/>
      <c r="AM108" s="592"/>
      <c r="AN108" s="592"/>
      <c r="AO108" s="592"/>
      <c r="AP108" s="592"/>
      <c r="AQ108" s="592"/>
      <c r="AR108" s="592"/>
      <c r="AS108" s="592"/>
      <c r="AT108" s="592"/>
      <c r="AU108" s="592"/>
      <c r="AV108" s="592"/>
      <c r="AW108" s="592"/>
      <c r="AX108" s="593"/>
    </row>
    <row r="109" spans="1:50" ht="45.7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377</v>
      </c>
      <c r="AE109" s="433"/>
      <c r="AF109" s="433"/>
      <c r="AG109" s="294" t="s">
        <v>392</v>
      </c>
      <c r="AH109" s="295"/>
      <c r="AI109" s="295"/>
      <c r="AJ109" s="295"/>
      <c r="AK109" s="295"/>
      <c r="AL109" s="295"/>
      <c r="AM109" s="295"/>
      <c r="AN109" s="295"/>
      <c r="AO109" s="295"/>
      <c r="AP109" s="295"/>
      <c r="AQ109" s="295"/>
      <c r="AR109" s="295"/>
      <c r="AS109" s="295"/>
      <c r="AT109" s="295"/>
      <c r="AU109" s="295"/>
      <c r="AV109" s="295"/>
      <c r="AW109" s="295"/>
      <c r="AX109" s="296"/>
    </row>
    <row r="110" spans="1:50" ht="60" customHeight="1" x14ac:dyDescent="0.15">
      <c r="A110" s="301"/>
      <c r="B110" s="302"/>
      <c r="C110" s="416" t="s">
        <v>313</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5" t="s">
        <v>377</v>
      </c>
      <c r="AE110" s="576"/>
      <c r="AF110" s="576"/>
      <c r="AG110" s="521" t="s">
        <v>393</v>
      </c>
      <c r="AH110" s="188"/>
      <c r="AI110" s="188"/>
      <c r="AJ110" s="188"/>
      <c r="AK110" s="188"/>
      <c r="AL110" s="188"/>
      <c r="AM110" s="188"/>
      <c r="AN110" s="188"/>
      <c r="AO110" s="188"/>
      <c r="AP110" s="188"/>
      <c r="AQ110" s="188"/>
      <c r="AR110" s="188"/>
      <c r="AS110" s="188"/>
      <c r="AT110" s="188"/>
      <c r="AU110" s="188"/>
      <c r="AV110" s="188"/>
      <c r="AW110" s="188"/>
      <c r="AX110" s="522"/>
    </row>
    <row r="111" spans="1:50" ht="30" customHeight="1" x14ac:dyDescent="0.15">
      <c r="A111" s="540" t="s">
        <v>46</v>
      </c>
      <c r="B111" s="577"/>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377</v>
      </c>
      <c r="AE111" s="429"/>
      <c r="AF111" s="429"/>
      <c r="AG111" s="291" t="s">
        <v>394</v>
      </c>
      <c r="AH111" s="292"/>
      <c r="AI111" s="292"/>
      <c r="AJ111" s="292"/>
      <c r="AK111" s="292"/>
      <c r="AL111" s="292"/>
      <c r="AM111" s="292"/>
      <c r="AN111" s="292"/>
      <c r="AO111" s="292"/>
      <c r="AP111" s="292"/>
      <c r="AQ111" s="292"/>
      <c r="AR111" s="292"/>
      <c r="AS111" s="292"/>
      <c r="AT111" s="292"/>
      <c r="AU111" s="292"/>
      <c r="AV111" s="292"/>
      <c r="AW111" s="292"/>
      <c r="AX111" s="293"/>
    </row>
    <row r="112" spans="1:50" ht="30" customHeight="1" x14ac:dyDescent="0.15">
      <c r="A112" s="578"/>
      <c r="B112" s="579"/>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377</v>
      </c>
      <c r="AE112" s="433"/>
      <c r="AF112" s="433"/>
      <c r="AG112" s="294" t="s">
        <v>395</v>
      </c>
      <c r="AH112" s="295"/>
      <c r="AI112" s="295"/>
      <c r="AJ112" s="295"/>
      <c r="AK112" s="295"/>
      <c r="AL112" s="295"/>
      <c r="AM112" s="295"/>
      <c r="AN112" s="295"/>
      <c r="AO112" s="295"/>
      <c r="AP112" s="295"/>
      <c r="AQ112" s="295"/>
      <c r="AR112" s="295"/>
      <c r="AS112" s="295"/>
      <c r="AT112" s="295"/>
      <c r="AU112" s="295"/>
      <c r="AV112" s="295"/>
      <c r="AW112" s="295"/>
      <c r="AX112" s="296"/>
    </row>
    <row r="113" spans="1:64" ht="45" customHeight="1" x14ac:dyDescent="0.15">
      <c r="A113" s="578"/>
      <c r="B113" s="579"/>
      <c r="C113" s="496" t="s">
        <v>314</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377</v>
      </c>
      <c r="AE113" s="433"/>
      <c r="AF113" s="433"/>
      <c r="AG113" s="294" t="s">
        <v>396</v>
      </c>
      <c r="AH113" s="295"/>
      <c r="AI113" s="295"/>
      <c r="AJ113" s="295"/>
      <c r="AK113" s="295"/>
      <c r="AL113" s="295"/>
      <c r="AM113" s="295"/>
      <c r="AN113" s="295"/>
      <c r="AO113" s="295"/>
      <c r="AP113" s="295"/>
      <c r="AQ113" s="295"/>
      <c r="AR113" s="295"/>
      <c r="AS113" s="295"/>
      <c r="AT113" s="295"/>
      <c r="AU113" s="295"/>
      <c r="AV113" s="295"/>
      <c r="AW113" s="295"/>
      <c r="AX113" s="296"/>
    </row>
    <row r="114" spans="1:64" ht="45" customHeight="1" x14ac:dyDescent="0.15">
      <c r="A114" s="578"/>
      <c r="B114" s="579"/>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377</v>
      </c>
      <c r="AE114" s="433"/>
      <c r="AF114" s="433"/>
      <c r="AG114" s="294" t="s">
        <v>397</v>
      </c>
      <c r="AH114" s="295"/>
      <c r="AI114" s="295"/>
      <c r="AJ114" s="295"/>
      <c r="AK114" s="295"/>
      <c r="AL114" s="295"/>
      <c r="AM114" s="295"/>
      <c r="AN114" s="295"/>
      <c r="AO114" s="295"/>
      <c r="AP114" s="295"/>
      <c r="AQ114" s="295"/>
      <c r="AR114" s="295"/>
      <c r="AS114" s="295"/>
      <c r="AT114" s="295"/>
      <c r="AU114" s="295"/>
      <c r="AV114" s="295"/>
      <c r="AW114" s="295"/>
      <c r="AX114" s="296"/>
    </row>
    <row r="115" spans="1:64" ht="30" customHeight="1" x14ac:dyDescent="0.15">
      <c r="A115" s="578"/>
      <c r="B115" s="579"/>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377</v>
      </c>
      <c r="AE115" s="433"/>
      <c r="AF115" s="433"/>
      <c r="AG115" s="294" t="s">
        <v>398</v>
      </c>
      <c r="AH115" s="295"/>
      <c r="AI115" s="295"/>
      <c r="AJ115" s="295"/>
      <c r="AK115" s="295"/>
      <c r="AL115" s="295"/>
      <c r="AM115" s="295"/>
      <c r="AN115" s="295"/>
      <c r="AO115" s="295"/>
      <c r="AP115" s="295"/>
      <c r="AQ115" s="295"/>
      <c r="AR115" s="295"/>
      <c r="AS115" s="295"/>
      <c r="AT115" s="295"/>
      <c r="AU115" s="295"/>
      <c r="AV115" s="295"/>
      <c r="AW115" s="295"/>
      <c r="AX115" s="296"/>
    </row>
    <row r="116" spans="1:64" ht="135" customHeight="1" x14ac:dyDescent="0.15">
      <c r="A116" s="578"/>
      <c r="B116" s="579"/>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3" t="s">
        <v>377</v>
      </c>
      <c r="AE116" s="624"/>
      <c r="AF116" s="624"/>
      <c r="AG116" s="356" t="s">
        <v>399</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5" customHeight="1"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377</v>
      </c>
      <c r="AE117" s="576"/>
      <c r="AF117" s="585"/>
      <c r="AG117" s="589" t="s">
        <v>400</v>
      </c>
      <c r="AH117" s="426"/>
      <c r="AI117" s="426"/>
      <c r="AJ117" s="426"/>
      <c r="AK117" s="426"/>
      <c r="AL117" s="426"/>
      <c r="AM117" s="426"/>
      <c r="AN117" s="426"/>
      <c r="AO117" s="426"/>
      <c r="AP117" s="426"/>
      <c r="AQ117" s="426"/>
      <c r="AR117" s="426"/>
      <c r="AS117" s="426"/>
      <c r="AT117" s="426"/>
      <c r="AU117" s="426"/>
      <c r="AV117" s="426"/>
      <c r="AW117" s="426"/>
      <c r="AX117" s="590"/>
      <c r="BG117" s="10"/>
      <c r="BH117" s="10"/>
      <c r="BI117" s="10"/>
      <c r="BJ117" s="10"/>
    </row>
    <row r="118" spans="1:64" ht="45" customHeight="1" x14ac:dyDescent="0.15">
      <c r="A118" s="540" t="s">
        <v>47</v>
      </c>
      <c r="B118" s="577"/>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8" t="s">
        <v>377</v>
      </c>
      <c r="AE118" s="429"/>
      <c r="AF118" s="628"/>
      <c r="AG118" s="291" t="s">
        <v>485</v>
      </c>
      <c r="AH118" s="292"/>
      <c r="AI118" s="292"/>
      <c r="AJ118" s="292"/>
      <c r="AK118" s="292"/>
      <c r="AL118" s="292"/>
      <c r="AM118" s="292"/>
      <c r="AN118" s="292"/>
      <c r="AO118" s="292"/>
      <c r="AP118" s="292"/>
      <c r="AQ118" s="292"/>
      <c r="AR118" s="292"/>
      <c r="AS118" s="292"/>
      <c r="AT118" s="292"/>
      <c r="AU118" s="292"/>
      <c r="AV118" s="292"/>
      <c r="AW118" s="292"/>
      <c r="AX118" s="293"/>
    </row>
    <row r="119" spans="1:64" ht="75" customHeight="1" x14ac:dyDescent="0.15">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6" t="s">
        <v>377</v>
      </c>
      <c r="AE119" s="597"/>
      <c r="AF119" s="597"/>
      <c r="AG119" s="294" t="s">
        <v>401</v>
      </c>
      <c r="AH119" s="295"/>
      <c r="AI119" s="295"/>
      <c r="AJ119" s="295"/>
      <c r="AK119" s="295"/>
      <c r="AL119" s="295"/>
      <c r="AM119" s="295"/>
      <c r="AN119" s="295"/>
      <c r="AO119" s="295"/>
      <c r="AP119" s="295"/>
      <c r="AQ119" s="295"/>
      <c r="AR119" s="295"/>
      <c r="AS119" s="295"/>
      <c r="AT119" s="295"/>
      <c r="AU119" s="295"/>
      <c r="AV119" s="295"/>
      <c r="AW119" s="295"/>
      <c r="AX119" s="296"/>
    </row>
    <row r="120" spans="1:64" ht="45" customHeight="1" x14ac:dyDescent="0.15">
      <c r="A120" s="578"/>
      <c r="B120" s="579"/>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377</v>
      </c>
      <c r="AE120" s="433"/>
      <c r="AF120" s="433"/>
      <c r="AG120" s="294" t="s">
        <v>402</v>
      </c>
      <c r="AH120" s="295"/>
      <c r="AI120" s="295"/>
      <c r="AJ120" s="295"/>
      <c r="AK120" s="295"/>
      <c r="AL120" s="295"/>
      <c r="AM120" s="295"/>
      <c r="AN120" s="295"/>
      <c r="AO120" s="295"/>
      <c r="AP120" s="295"/>
      <c r="AQ120" s="295"/>
      <c r="AR120" s="295"/>
      <c r="AS120" s="295"/>
      <c r="AT120" s="295"/>
      <c r="AU120" s="295"/>
      <c r="AV120" s="295"/>
      <c r="AW120" s="295"/>
      <c r="AX120" s="296"/>
    </row>
    <row r="121" spans="1:64" ht="30" customHeight="1" x14ac:dyDescent="0.15">
      <c r="A121" s="580"/>
      <c r="B121" s="581"/>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377</v>
      </c>
      <c r="AE121" s="433"/>
      <c r="AF121" s="433"/>
      <c r="AG121" s="521" t="s">
        <v>403</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3" t="s">
        <v>80</v>
      </c>
      <c r="B122" s="614"/>
      <c r="C122" s="430" t="s">
        <v>315</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c r="AE122" s="429"/>
      <c r="AF122" s="429"/>
      <c r="AG122" s="567"/>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9"/>
      <c r="AH123" s="267"/>
      <c r="AI123" s="267"/>
      <c r="AJ123" s="267"/>
      <c r="AK123" s="267"/>
      <c r="AL123" s="267"/>
      <c r="AM123" s="267"/>
      <c r="AN123" s="267"/>
      <c r="AO123" s="267"/>
      <c r="AP123" s="267"/>
      <c r="AQ123" s="267"/>
      <c r="AR123" s="267"/>
      <c r="AS123" s="267"/>
      <c r="AT123" s="267"/>
      <c r="AU123" s="267"/>
      <c r="AV123" s="267"/>
      <c r="AW123" s="267"/>
      <c r="AX123" s="570"/>
    </row>
    <row r="124" spans="1:64" ht="26.25" customHeight="1" x14ac:dyDescent="0.15">
      <c r="A124" s="615"/>
      <c r="B124" s="616"/>
      <c r="C124" s="629"/>
      <c r="D124" s="630"/>
      <c r="E124" s="630"/>
      <c r="F124" s="630"/>
      <c r="G124" s="630"/>
      <c r="H124" s="630"/>
      <c r="I124" s="630"/>
      <c r="J124" s="630"/>
      <c r="K124" s="630"/>
      <c r="L124" s="630"/>
      <c r="M124" s="630"/>
      <c r="N124" s="630"/>
      <c r="O124" s="631"/>
      <c r="P124" s="638"/>
      <c r="Q124" s="638"/>
      <c r="R124" s="638"/>
      <c r="S124" s="639"/>
      <c r="T124" s="621"/>
      <c r="U124" s="295"/>
      <c r="V124" s="295"/>
      <c r="W124" s="295"/>
      <c r="X124" s="295"/>
      <c r="Y124" s="295"/>
      <c r="Z124" s="295"/>
      <c r="AA124" s="295"/>
      <c r="AB124" s="295"/>
      <c r="AC124" s="295"/>
      <c r="AD124" s="295"/>
      <c r="AE124" s="295"/>
      <c r="AF124" s="622"/>
      <c r="AG124" s="569"/>
      <c r="AH124" s="267"/>
      <c r="AI124" s="267"/>
      <c r="AJ124" s="267"/>
      <c r="AK124" s="267"/>
      <c r="AL124" s="267"/>
      <c r="AM124" s="267"/>
      <c r="AN124" s="267"/>
      <c r="AO124" s="267"/>
      <c r="AP124" s="267"/>
      <c r="AQ124" s="267"/>
      <c r="AR124" s="267"/>
      <c r="AS124" s="267"/>
      <c r="AT124" s="267"/>
      <c r="AU124" s="267"/>
      <c r="AV124" s="267"/>
      <c r="AW124" s="267"/>
      <c r="AX124" s="570"/>
    </row>
    <row r="125" spans="1:64" ht="26.25" customHeight="1" x14ac:dyDescent="0.15">
      <c r="A125" s="617"/>
      <c r="B125" s="618"/>
      <c r="C125" s="632"/>
      <c r="D125" s="633"/>
      <c r="E125" s="633"/>
      <c r="F125" s="633"/>
      <c r="G125" s="633"/>
      <c r="H125" s="633"/>
      <c r="I125" s="633"/>
      <c r="J125" s="633"/>
      <c r="K125" s="633"/>
      <c r="L125" s="633"/>
      <c r="M125" s="633"/>
      <c r="N125" s="633"/>
      <c r="O125" s="634"/>
      <c r="P125" s="640"/>
      <c r="Q125" s="640"/>
      <c r="R125" s="640"/>
      <c r="S125" s="641"/>
      <c r="T125" s="425"/>
      <c r="U125" s="426"/>
      <c r="V125" s="426"/>
      <c r="W125" s="426"/>
      <c r="X125" s="426"/>
      <c r="Y125" s="426"/>
      <c r="Z125" s="426"/>
      <c r="AA125" s="426"/>
      <c r="AB125" s="426"/>
      <c r="AC125" s="426"/>
      <c r="AD125" s="426"/>
      <c r="AE125" s="426"/>
      <c r="AF125" s="427"/>
      <c r="AG125" s="571"/>
      <c r="AH125" s="188"/>
      <c r="AI125" s="188"/>
      <c r="AJ125" s="188"/>
      <c r="AK125" s="188"/>
      <c r="AL125" s="188"/>
      <c r="AM125" s="188"/>
      <c r="AN125" s="188"/>
      <c r="AO125" s="188"/>
      <c r="AP125" s="188"/>
      <c r="AQ125" s="188"/>
      <c r="AR125" s="188"/>
      <c r="AS125" s="188"/>
      <c r="AT125" s="188"/>
      <c r="AU125" s="188"/>
      <c r="AV125" s="188"/>
      <c r="AW125" s="188"/>
      <c r="AX125" s="522"/>
    </row>
    <row r="126" spans="1:64" ht="165" customHeight="1" x14ac:dyDescent="0.15">
      <c r="A126" s="540" t="s">
        <v>58</v>
      </c>
      <c r="B126" s="541"/>
      <c r="C126" s="382" t="s">
        <v>64</v>
      </c>
      <c r="D126" s="563"/>
      <c r="E126" s="563"/>
      <c r="F126" s="564"/>
      <c r="G126" s="534" t="s">
        <v>404</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1" t="s">
        <v>68</v>
      </c>
      <c r="D127" s="352"/>
      <c r="E127" s="352"/>
      <c r="F127" s="353"/>
      <c r="G127" s="354" t="s">
        <v>405</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120" customHeight="1" thickBot="1" x14ac:dyDescent="0.2">
      <c r="A131" s="537"/>
      <c r="B131" s="538"/>
      <c r="C131" s="538"/>
      <c r="D131" s="538"/>
      <c r="E131" s="539"/>
      <c r="F131" s="556"/>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5" customHeight="1" thickBot="1" x14ac:dyDescent="0.2">
      <c r="A133" s="421"/>
      <c r="B133" s="422"/>
      <c r="C133" s="422"/>
      <c r="D133" s="422"/>
      <c r="E133" s="423"/>
      <c r="F133" s="559"/>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99.9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224</v>
      </c>
      <c r="B137" s="395"/>
      <c r="C137" s="395"/>
      <c r="D137" s="395"/>
      <c r="E137" s="395"/>
      <c r="F137" s="395"/>
      <c r="G137" s="408" t="s">
        <v>380</v>
      </c>
      <c r="H137" s="409"/>
      <c r="I137" s="409"/>
      <c r="J137" s="409"/>
      <c r="K137" s="409"/>
      <c r="L137" s="409"/>
      <c r="M137" s="409"/>
      <c r="N137" s="409"/>
      <c r="O137" s="409"/>
      <c r="P137" s="410"/>
      <c r="Q137" s="395" t="s">
        <v>225</v>
      </c>
      <c r="R137" s="395"/>
      <c r="S137" s="395"/>
      <c r="T137" s="395"/>
      <c r="U137" s="395"/>
      <c r="V137" s="395"/>
      <c r="W137" s="424" t="s">
        <v>379</v>
      </c>
      <c r="X137" s="409"/>
      <c r="Y137" s="409"/>
      <c r="Z137" s="409"/>
      <c r="AA137" s="409"/>
      <c r="AB137" s="409"/>
      <c r="AC137" s="409"/>
      <c r="AD137" s="409"/>
      <c r="AE137" s="409"/>
      <c r="AF137" s="410"/>
      <c r="AG137" s="395" t="s">
        <v>226</v>
      </c>
      <c r="AH137" s="395"/>
      <c r="AI137" s="395"/>
      <c r="AJ137" s="395"/>
      <c r="AK137" s="395"/>
      <c r="AL137" s="395"/>
      <c r="AM137" s="391">
        <v>84</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385</v>
      </c>
      <c r="H138" s="412"/>
      <c r="I138" s="412"/>
      <c r="J138" s="412"/>
      <c r="K138" s="412"/>
      <c r="L138" s="412"/>
      <c r="M138" s="412"/>
      <c r="N138" s="412"/>
      <c r="O138" s="412"/>
      <c r="P138" s="413"/>
      <c r="Q138" s="397" t="s">
        <v>228</v>
      </c>
      <c r="R138" s="397"/>
      <c r="S138" s="397"/>
      <c r="T138" s="397"/>
      <c r="U138" s="397"/>
      <c r="V138" s="397"/>
      <c r="W138" s="411" t="s">
        <v>386</v>
      </c>
      <c r="X138" s="412"/>
      <c r="Y138" s="412"/>
      <c r="Z138" s="412"/>
      <c r="AA138" s="412"/>
      <c r="AB138" s="412"/>
      <c r="AC138" s="412"/>
      <c r="AD138" s="412"/>
      <c r="AE138" s="412"/>
      <c r="AF138" s="413"/>
      <c r="AG138" s="565"/>
      <c r="AH138" s="566"/>
      <c r="AI138" s="566"/>
      <c r="AJ138" s="566"/>
      <c r="AK138" s="566"/>
      <c r="AL138" s="566"/>
      <c r="AM138" s="601"/>
      <c r="AN138" s="602"/>
      <c r="AO138" s="602"/>
      <c r="AP138" s="602"/>
      <c r="AQ138" s="602"/>
      <c r="AR138" s="602"/>
      <c r="AS138" s="602"/>
      <c r="AT138" s="602"/>
      <c r="AU138" s="602"/>
      <c r="AV138" s="603"/>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8" t="s">
        <v>424</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9"/>
      <c r="C180" s="529"/>
      <c r="D180" s="529"/>
      <c r="E180" s="529"/>
      <c r="F180" s="530"/>
      <c r="G180" s="88" t="s">
        <v>406</v>
      </c>
      <c r="H180" s="89"/>
      <c r="I180" s="89"/>
      <c r="J180" s="89"/>
      <c r="K180" s="90"/>
      <c r="L180" s="91" t="s">
        <v>407</v>
      </c>
      <c r="M180" s="92"/>
      <c r="N180" s="92"/>
      <c r="O180" s="92"/>
      <c r="P180" s="92"/>
      <c r="Q180" s="92"/>
      <c r="R180" s="92"/>
      <c r="S180" s="92"/>
      <c r="T180" s="92"/>
      <c r="U180" s="92"/>
      <c r="V180" s="92"/>
      <c r="W180" s="92"/>
      <c r="X180" s="93"/>
      <c r="Y180" s="94">
        <v>313</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9"/>
      <c r="C181" s="529"/>
      <c r="D181" s="529"/>
      <c r="E181" s="529"/>
      <c r="F181" s="530"/>
      <c r="G181" s="65" t="s">
        <v>408</v>
      </c>
      <c r="H181" s="66"/>
      <c r="I181" s="66"/>
      <c r="J181" s="66"/>
      <c r="K181" s="67"/>
      <c r="L181" s="68" t="s">
        <v>409</v>
      </c>
      <c r="M181" s="69"/>
      <c r="N181" s="69"/>
      <c r="O181" s="69"/>
      <c r="P181" s="69"/>
      <c r="Q181" s="69"/>
      <c r="R181" s="69"/>
      <c r="S181" s="69"/>
      <c r="T181" s="69"/>
      <c r="U181" s="69"/>
      <c r="V181" s="69"/>
      <c r="W181" s="69"/>
      <c r="X181" s="70"/>
      <c r="Y181" s="71">
        <v>183</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9"/>
      <c r="C182" s="529"/>
      <c r="D182" s="529"/>
      <c r="E182" s="529"/>
      <c r="F182" s="530"/>
      <c r="G182" s="65" t="s">
        <v>406</v>
      </c>
      <c r="H182" s="66"/>
      <c r="I182" s="66"/>
      <c r="J182" s="66"/>
      <c r="K182" s="67"/>
      <c r="L182" s="68" t="s">
        <v>410</v>
      </c>
      <c r="M182" s="69"/>
      <c r="N182" s="69"/>
      <c r="O182" s="69"/>
      <c r="P182" s="69"/>
      <c r="Q182" s="69"/>
      <c r="R182" s="69"/>
      <c r="S182" s="69"/>
      <c r="T182" s="69"/>
      <c r="U182" s="69"/>
      <c r="V182" s="69"/>
      <c r="W182" s="69"/>
      <c r="X182" s="70"/>
      <c r="Y182" s="71">
        <v>70</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9"/>
      <c r="C183" s="529"/>
      <c r="D183" s="529"/>
      <c r="E183" s="529"/>
      <c r="F183" s="530"/>
      <c r="G183" s="65" t="s">
        <v>406</v>
      </c>
      <c r="H183" s="66"/>
      <c r="I183" s="66"/>
      <c r="J183" s="66"/>
      <c r="K183" s="67"/>
      <c r="L183" s="68" t="s">
        <v>411</v>
      </c>
      <c r="M183" s="69"/>
      <c r="N183" s="69"/>
      <c r="O183" s="69"/>
      <c r="P183" s="69"/>
      <c r="Q183" s="69"/>
      <c r="R183" s="69"/>
      <c r="S183" s="69"/>
      <c r="T183" s="69"/>
      <c r="U183" s="69"/>
      <c r="V183" s="69"/>
      <c r="W183" s="69"/>
      <c r="X183" s="70"/>
      <c r="Y183" s="71">
        <v>45</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9"/>
      <c r="C184" s="529"/>
      <c r="D184" s="529"/>
      <c r="E184" s="529"/>
      <c r="F184" s="530"/>
      <c r="G184" s="65" t="s">
        <v>406</v>
      </c>
      <c r="H184" s="66"/>
      <c r="I184" s="66"/>
      <c r="J184" s="66"/>
      <c r="K184" s="67"/>
      <c r="L184" s="68" t="s">
        <v>412</v>
      </c>
      <c r="M184" s="69"/>
      <c r="N184" s="69"/>
      <c r="O184" s="69"/>
      <c r="P184" s="69"/>
      <c r="Q184" s="69"/>
      <c r="R184" s="69"/>
      <c r="S184" s="69"/>
      <c r="T184" s="69"/>
      <c r="U184" s="69"/>
      <c r="V184" s="69"/>
      <c r="W184" s="69"/>
      <c r="X184" s="70"/>
      <c r="Y184" s="71">
        <v>44</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9"/>
      <c r="C185" s="529"/>
      <c r="D185" s="529"/>
      <c r="E185" s="529"/>
      <c r="F185" s="530"/>
      <c r="G185" s="65" t="s">
        <v>408</v>
      </c>
      <c r="H185" s="66"/>
      <c r="I185" s="66"/>
      <c r="J185" s="66"/>
      <c r="K185" s="67"/>
      <c r="L185" s="68" t="s">
        <v>413</v>
      </c>
      <c r="M185" s="69"/>
      <c r="N185" s="69"/>
      <c r="O185" s="69"/>
      <c r="P185" s="69"/>
      <c r="Q185" s="69"/>
      <c r="R185" s="69"/>
      <c r="S185" s="69"/>
      <c r="T185" s="69"/>
      <c r="U185" s="69"/>
      <c r="V185" s="69"/>
      <c r="W185" s="69"/>
      <c r="X185" s="70"/>
      <c r="Y185" s="71">
        <v>31</v>
      </c>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9"/>
      <c r="C186" s="529"/>
      <c r="D186" s="529"/>
      <c r="E186" s="529"/>
      <c r="F186" s="530"/>
      <c r="G186" s="65" t="s">
        <v>408</v>
      </c>
      <c r="H186" s="66"/>
      <c r="I186" s="66"/>
      <c r="J186" s="66"/>
      <c r="K186" s="67"/>
      <c r="L186" s="68" t="s">
        <v>414</v>
      </c>
      <c r="M186" s="69"/>
      <c r="N186" s="69"/>
      <c r="O186" s="69"/>
      <c r="P186" s="69"/>
      <c r="Q186" s="69"/>
      <c r="R186" s="69"/>
      <c r="S186" s="69"/>
      <c r="T186" s="69"/>
      <c r="U186" s="69"/>
      <c r="V186" s="69"/>
      <c r="W186" s="69"/>
      <c r="X186" s="70"/>
      <c r="Y186" s="71">
        <v>22</v>
      </c>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9"/>
      <c r="C187" s="529"/>
      <c r="D187" s="529"/>
      <c r="E187" s="529"/>
      <c r="F187" s="530"/>
      <c r="G187" s="65" t="s">
        <v>415</v>
      </c>
      <c r="H187" s="66"/>
      <c r="I187" s="66"/>
      <c r="J187" s="66"/>
      <c r="K187" s="67"/>
      <c r="L187" s="68" t="s">
        <v>416</v>
      </c>
      <c r="M187" s="69"/>
      <c r="N187" s="69"/>
      <c r="O187" s="69"/>
      <c r="P187" s="69"/>
      <c r="Q187" s="69"/>
      <c r="R187" s="69"/>
      <c r="S187" s="69"/>
      <c r="T187" s="69"/>
      <c r="U187" s="69"/>
      <c r="V187" s="69"/>
      <c r="W187" s="69"/>
      <c r="X187" s="70"/>
      <c r="Y187" s="71">
        <v>10</v>
      </c>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9"/>
      <c r="C188" s="529"/>
      <c r="D188" s="529"/>
      <c r="E188" s="529"/>
      <c r="F188" s="530"/>
      <c r="G188" s="65" t="s">
        <v>408</v>
      </c>
      <c r="H188" s="66"/>
      <c r="I188" s="66"/>
      <c r="J188" s="66"/>
      <c r="K188" s="67"/>
      <c r="L188" s="68" t="s">
        <v>417</v>
      </c>
      <c r="M188" s="69"/>
      <c r="N188" s="69"/>
      <c r="O188" s="69"/>
      <c r="P188" s="69"/>
      <c r="Q188" s="69"/>
      <c r="R188" s="69"/>
      <c r="S188" s="69"/>
      <c r="T188" s="69"/>
      <c r="U188" s="69"/>
      <c r="V188" s="69"/>
      <c r="W188" s="69"/>
      <c r="X188" s="70"/>
      <c r="Y188" s="71">
        <v>10</v>
      </c>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9"/>
      <c r="C189" s="529"/>
      <c r="D189" s="529"/>
      <c r="E189" s="529"/>
      <c r="F189" s="530"/>
      <c r="G189" s="65" t="s">
        <v>418</v>
      </c>
      <c r="H189" s="66"/>
      <c r="I189" s="66"/>
      <c r="J189" s="66"/>
      <c r="K189" s="67"/>
      <c r="L189" s="68" t="s">
        <v>419</v>
      </c>
      <c r="M189" s="69"/>
      <c r="N189" s="69"/>
      <c r="O189" s="69"/>
      <c r="P189" s="69"/>
      <c r="Q189" s="69"/>
      <c r="R189" s="69"/>
      <c r="S189" s="69"/>
      <c r="T189" s="69"/>
      <c r="U189" s="69"/>
      <c r="V189" s="69"/>
      <c r="W189" s="69"/>
      <c r="X189" s="70"/>
      <c r="Y189" s="71">
        <v>25</v>
      </c>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753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9"/>
      <c r="C191" s="529"/>
      <c r="D191" s="529"/>
      <c r="E191" s="529"/>
      <c r="F191" s="530"/>
      <c r="G191" s="378" t="s">
        <v>423</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358</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29"/>
      <c r="C193" s="529"/>
      <c r="D193" s="529"/>
      <c r="E193" s="529"/>
      <c r="F193" s="530"/>
      <c r="G193" s="88" t="s">
        <v>406</v>
      </c>
      <c r="H193" s="89"/>
      <c r="I193" s="89"/>
      <c r="J193" s="89"/>
      <c r="K193" s="90"/>
      <c r="L193" s="91" t="s">
        <v>420</v>
      </c>
      <c r="M193" s="92"/>
      <c r="N193" s="92"/>
      <c r="O193" s="92"/>
      <c r="P193" s="92"/>
      <c r="Q193" s="92"/>
      <c r="R193" s="92"/>
      <c r="S193" s="92"/>
      <c r="T193" s="92"/>
      <c r="U193" s="92"/>
      <c r="V193" s="92"/>
      <c r="W193" s="92"/>
      <c r="X193" s="93"/>
      <c r="Y193" s="94">
        <v>313</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29"/>
      <c r="C194" s="529"/>
      <c r="D194" s="529"/>
      <c r="E194" s="529"/>
      <c r="F194" s="530"/>
      <c r="G194" s="65" t="s">
        <v>406</v>
      </c>
      <c r="H194" s="66"/>
      <c r="I194" s="66"/>
      <c r="J194" s="66"/>
      <c r="K194" s="67"/>
      <c r="L194" s="68" t="s">
        <v>410</v>
      </c>
      <c r="M194" s="69"/>
      <c r="N194" s="69"/>
      <c r="O194" s="69"/>
      <c r="P194" s="69"/>
      <c r="Q194" s="69"/>
      <c r="R194" s="69"/>
      <c r="S194" s="69"/>
      <c r="T194" s="69"/>
      <c r="U194" s="69"/>
      <c r="V194" s="69"/>
      <c r="W194" s="69"/>
      <c r="X194" s="70"/>
      <c r="Y194" s="71">
        <v>70</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9"/>
      <c r="C195" s="529"/>
      <c r="D195" s="529"/>
      <c r="E195" s="529"/>
      <c r="F195" s="530"/>
      <c r="G195" s="65" t="s">
        <v>421</v>
      </c>
      <c r="H195" s="66"/>
      <c r="I195" s="66"/>
      <c r="J195" s="66"/>
      <c r="K195" s="67"/>
      <c r="L195" s="68" t="s">
        <v>422</v>
      </c>
      <c r="M195" s="69"/>
      <c r="N195" s="69"/>
      <c r="O195" s="69"/>
      <c r="P195" s="69"/>
      <c r="Q195" s="69"/>
      <c r="R195" s="69"/>
      <c r="S195" s="69"/>
      <c r="T195" s="69"/>
      <c r="U195" s="69"/>
      <c r="V195" s="69"/>
      <c r="W195" s="69"/>
      <c r="X195" s="70"/>
      <c r="Y195" s="71">
        <v>9</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392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9"/>
      <c r="C204" s="529"/>
      <c r="D204" s="529"/>
      <c r="E204" s="529"/>
      <c r="F204" s="530"/>
      <c r="G204" s="378" t="s">
        <v>425</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359</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9"/>
      <c r="C206" s="529"/>
      <c r="D206" s="529"/>
      <c r="E206" s="529"/>
      <c r="F206" s="530"/>
      <c r="G206" s="88" t="s">
        <v>426</v>
      </c>
      <c r="H206" s="89"/>
      <c r="I206" s="89"/>
      <c r="J206" s="89"/>
      <c r="K206" s="90"/>
      <c r="L206" s="91" t="s">
        <v>427</v>
      </c>
      <c r="M206" s="92"/>
      <c r="N206" s="92"/>
      <c r="O206" s="92"/>
      <c r="P206" s="92"/>
      <c r="Q206" s="92"/>
      <c r="R206" s="92"/>
      <c r="S206" s="92"/>
      <c r="T206" s="92"/>
      <c r="U206" s="92"/>
      <c r="V206" s="92"/>
      <c r="W206" s="92"/>
      <c r="X206" s="93"/>
      <c r="Y206" s="94">
        <v>14</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29"/>
      <c r="C207" s="529"/>
      <c r="D207" s="529"/>
      <c r="E207" s="529"/>
      <c r="F207" s="530"/>
      <c r="G207" s="65" t="s">
        <v>428</v>
      </c>
      <c r="H207" s="66"/>
      <c r="I207" s="66"/>
      <c r="J207" s="66"/>
      <c r="K207" s="67"/>
      <c r="L207" s="68" t="s">
        <v>429</v>
      </c>
      <c r="M207" s="69"/>
      <c r="N207" s="69"/>
      <c r="O207" s="69"/>
      <c r="P207" s="69"/>
      <c r="Q207" s="69"/>
      <c r="R207" s="69"/>
      <c r="S207" s="69"/>
      <c r="T207" s="69"/>
      <c r="U207" s="69"/>
      <c r="V207" s="69"/>
      <c r="W207" s="69"/>
      <c r="X207" s="70"/>
      <c r="Y207" s="71">
        <v>2</v>
      </c>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9"/>
      <c r="C208" s="529"/>
      <c r="D208" s="529"/>
      <c r="E208" s="529"/>
      <c r="F208" s="530"/>
      <c r="G208" s="65" t="s">
        <v>408</v>
      </c>
      <c r="H208" s="66"/>
      <c r="I208" s="66"/>
      <c r="J208" s="66"/>
      <c r="K208" s="67"/>
      <c r="L208" s="68" t="s">
        <v>430</v>
      </c>
      <c r="M208" s="69"/>
      <c r="N208" s="69"/>
      <c r="O208" s="69"/>
      <c r="P208" s="69"/>
      <c r="Q208" s="69"/>
      <c r="R208" s="69"/>
      <c r="S208" s="69"/>
      <c r="T208" s="69"/>
      <c r="U208" s="69"/>
      <c r="V208" s="69"/>
      <c r="W208" s="69"/>
      <c r="X208" s="70"/>
      <c r="Y208" s="71">
        <v>2</v>
      </c>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9"/>
      <c r="C209" s="529"/>
      <c r="D209" s="529"/>
      <c r="E209" s="529"/>
      <c r="F209" s="530"/>
      <c r="G209" s="65" t="s">
        <v>406</v>
      </c>
      <c r="H209" s="66"/>
      <c r="I209" s="66"/>
      <c r="J209" s="66"/>
      <c r="K209" s="67"/>
      <c r="L209" s="68" t="s">
        <v>431</v>
      </c>
      <c r="M209" s="69"/>
      <c r="N209" s="69"/>
      <c r="O209" s="69"/>
      <c r="P209" s="69"/>
      <c r="Q209" s="69"/>
      <c r="R209" s="69"/>
      <c r="S209" s="69"/>
      <c r="T209" s="69"/>
      <c r="U209" s="69"/>
      <c r="V209" s="69"/>
      <c r="W209" s="69"/>
      <c r="X209" s="70"/>
      <c r="Y209" s="71">
        <v>0.7</v>
      </c>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9"/>
      <c r="C210" s="529"/>
      <c r="D210" s="529"/>
      <c r="E210" s="529"/>
      <c r="F210" s="530"/>
      <c r="G210" s="65" t="s">
        <v>432</v>
      </c>
      <c r="H210" s="66"/>
      <c r="I210" s="66"/>
      <c r="J210" s="66"/>
      <c r="K210" s="67"/>
      <c r="L210" s="68" t="s">
        <v>433</v>
      </c>
      <c r="M210" s="69"/>
      <c r="N210" s="69"/>
      <c r="O210" s="69"/>
      <c r="P210" s="69"/>
      <c r="Q210" s="69"/>
      <c r="R210" s="69"/>
      <c r="S210" s="69"/>
      <c r="T210" s="69"/>
      <c r="U210" s="69"/>
      <c r="V210" s="69"/>
      <c r="W210" s="69"/>
      <c r="X210" s="70"/>
      <c r="Y210" s="71">
        <v>0.3</v>
      </c>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19</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9"/>
      <c r="C217" s="529"/>
      <c r="D217" s="529"/>
      <c r="E217" s="529"/>
      <c r="F217" s="530"/>
      <c r="G217" s="378" t="s">
        <v>360</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361</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320</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6.25" customHeight="1" x14ac:dyDescent="0.15">
      <c r="A236" s="103">
        <v>1</v>
      </c>
      <c r="B236" s="103">
        <v>1</v>
      </c>
      <c r="C236" s="108" t="s">
        <v>434</v>
      </c>
      <c r="D236" s="104"/>
      <c r="E236" s="104"/>
      <c r="F236" s="104"/>
      <c r="G236" s="104"/>
      <c r="H236" s="104"/>
      <c r="I236" s="104"/>
      <c r="J236" s="104"/>
      <c r="K236" s="104"/>
      <c r="L236" s="104"/>
      <c r="M236" s="108" t="s">
        <v>435</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753</v>
      </c>
      <c r="AL236" s="106"/>
      <c r="AM236" s="106"/>
      <c r="AN236" s="106"/>
      <c r="AO236" s="106"/>
      <c r="AP236" s="107"/>
      <c r="AQ236" s="108" t="s">
        <v>436</v>
      </c>
      <c r="AR236" s="104"/>
      <c r="AS236" s="104"/>
      <c r="AT236" s="104"/>
      <c r="AU236" s="105" t="s">
        <v>437</v>
      </c>
      <c r="AV236" s="106"/>
      <c r="AW236" s="106"/>
      <c r="AX236" s="107"/>
    </row>
    <row r="237" spans="1:50" ht="26.25" customHeight="1" x14ac:dyDescent="0.15">
      <c r="A237" s="103">
        <v>2</v>
      </c>
      <c r="B237" s="103">
        <v>1</v>
      </c>
      <c r="C237" s="108" t="s">
        <v>438</v>
      </c>
      <c r="D237" s="104"/>
      <c r="E237" s="104"/>
      <c r="F237" s="104"/>
      <c r="G237" s="104"/>
      <c r="H237" s="104"/>
      <c r="I237" s="104"/>
      <c r="J237" s="104"/>
      <c r="K237" s="104"/>
      <c r="L237" s="104"/>
      <c r="M237" s="108" t="s">
        <v>435</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71</v>
      </c>
      <c r="AL237" s="106"/>
      <c r="AM237" s="106"/>
      <c r="AN237" s="106"/>
      <c r="AO237" s="106"/>
      <c r="AP237" s="107"/>
      <c r="AQ237" s="108" t="s">
        <v>436</v>
      </c>
      <c r="AR237" s="104"/>
      <c r="AS237" s="104"/>
      <c r="AT237" s="104"/>
      <c r="AU237" s="105" t="s">
        <v>437</v>
      </c>
      <c r="AV237" s="106"/>
      <c r="AW237" s="106"/>
      <c r="AX237" s="107"/>
    </row>
    <row r="238" spans="1:50" ht="26.25" customHeight="1" x14ac:dyDescent="0.15">
      <c r="A238" s="103">
        <v>3</v>
      </c>
      <c r="B238" s="103">
        <v>1</v>
      </c>
      <c r="C238" s="108" t="s">
        <v>439</v>
      </c>
      <c r="D238" s="104"/>
      <c r="E238" s="104"/>
      <c r="F238" s="104"/>
      <c r="G238" s="104"/>
      <c r="H238" s="104"/>
      <c r="I238" s="104"/>
      <c r="J238" s="104"/>
      <c r="K238" s="104"/>
      <c r="L238" s="104"/>
      <c r="M238" s="114" t="s">
        <v>435</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64</v>
      </c>
      <c r="AL238" s="106"/>
      <c r="AM238" s="106"/>
      <c r="AN238" s="106"/>
      <c r="AO238" s="106"/>
      <c r="AP238" s="107"/>
      <c r="AQ238" s="108" t="s">
        <v>436</v>
      </c>
      <c r="AR238" s="104"/>
      <c r="AS238" s="104"/>
      <c r="AT238" s="104"/>
      <c r="AU238" s="105" t="s">
        <v>437</v>
      </c>
      <c r="AV238" s="106"/>
      <c r="AW238" s="106"/>
      <c r="AX238" s="107"/>
    </row>
    <row r="239" spans="1:50" ht="26.25" customHeight="1" x14ac:dyDescent="0.15">
      <c r="A239" s="103">
        <v>4</v>
      </c>
      <c r="B239" s="103">
        <v>1</v>
      </c>
      <c r="C239" s="108" t="s">
        <v>440</v>
      </c>
      <c r="D239" s="104"/>
      <c r="E239" s="104"/>
      <c r="F239" s="104"/>
      <c r="G239" s="104"/>
      <c r="H239" s="104"/>
      <c r="I239" s="104"/>
      <c r="J239" s="104"/>
      <c r="K239" s="104"/>
      <c r="L239" s="104"/>
      <c r="M239" s="108" t="s">
        <v>435</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63</v>
      </c>
      <c r="AL239" s="106"/>
      <c r="AM239" s="106"/>
      <c r="AN239" s="106"/>
      <c r="AO239" s="106"/>
      <c r="AP239" s="107"/>
      <c r="AQ239" s="108" t="s">
        <v>436</v>
      </c>
      <c r="AR239" s="104"/>
      <c r="AS239" s="104"/>
      <c r="AT239" s="104"/>
      <c r="AU239" s="105" t="s">
        <v>437</v>
      </c>
      <c r="AV239" s="106"/>
      <c r="AW239" s="106"/>
      <c r="AX239" s="107"/>
    </row>
    <row r="240" spans="1:50" ht="26.25" customHeight="1" x14ac:dyDescent="0.15">
      <c r="A240" s="103">
        <v>5</v>
      </c>
      <c r="B240" s="103">
        <v>1</v>
      </c>
      <c r="C240" s="108" t="s">
        <v>441</v>
      </c>
      <c r="D240" s="104"/>
      <c r="E240" s="104"/>
      <c r="F240" s="104"/>
      <c r="G240" s="104"/>
      <c r="H240" s="104"/>
      <c r="I240" s="104"/>
      <c r="J240" s="104"/>
      <c r="K240" s="104"/>
      <c r="L240" s="104"/>
      <c r="M240" s="108" t="s">
        <v>435</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11</v>
      </c>
      <c r="AL240" s="106"/>
      <c r="AM240" s="106"/>
      <c r="AN240" s="106"/>
      <c r="AO240" s="106"/>
      <c r="AP240" s="107"/>
      <c r="AQ240" s="108" t="s">
        <v>436</v>
      </c>
      <c r="AR240" s="104"/>
      <c r="AS240" s="104"/>
      <c r="AT240" s="104"/>
      <c r="AU240" s="105" t="s">
        <v>437</v>
      </c>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442</v>
      </c>
      <c r="D269" s="104"/>
      <c r="E269" s="104"/>
      <c r="F269" s="104"/>
      <c r="G269" s="104"/>
      <c r="H269" s="104"/>
      <c r="I269" s="104"/>
      <c r="J269" s="104"/>
      <c r="K269" s="104"/>
      <c r="L269" s="104"/>
      <c r="M269" s="108" t="s">
        <v>443</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392</v>
      </c>
      <c r="AL269" s="106"/>
      <c r="AM269" s="106"/>
      <c r="AN269" s="106"/>
      <c r="AO269" s="106"/>
      <c r="AP269" s="107"/>
      <c r="AQ269" s="108" t="s">
        <v>436</v>
      </c>
      <c r="AR269" s="104"/>
      <c r="AS269" s="104"/>
      <c r="AT269" s="104"/>
      <c r="AU269" s="105" t="s">
        <v>437</v>
      </c>
      <c r="AV269" s="106"/>
      <c r="AW269" s="106"/>
      <c r="AX269" s="107"/>
    </row>
    <row r="270" spans="1:50" ht="24" customHeight="1" x14ac:dyDescent="0.15">
      <c r="A270" s="103">
        <v>2</v>
      </c>
      <c r="B270" s="103">
        <v>1</v>
      </c>
      <c r="C270" s="108" t="s">
        <v>444</v>
      </c>
      <c r="D270" s="104"/>
      <c r="E270" s="104"/>
      <c r="F270" s="104"/>
      <c r="G270" s="104"/>
      <c r="H270" s="104"/>
      <c r="I270" s="104"/>
      <c r="J270" s="104"/>
      <c r="K270" s="104"/>
      <c r="L270" s="104"/>
      <c r="M270" s="108" t="s">
        <v>445</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224</v>
      </c>
      <c r="AL270" s="106"/>
      <c r="AM270" s="106"/>
      <c r="AN270" s="106"/>
      <c r="AO270" s="106"/>
      <c r="AP270" s="107"/>
      <c r="AQ270" s="108" t="s">
        <v>436</v>
      </c>
      <c r="AR270" s="104"/>
      <c r="AS270" s="104"/>
      <c r="AT270" s="104"/>
      <c r="AU270" s="105" t="s">
        <v>437</v>
      </c>
      <c r="AV270" s="106"/>
      <c r="AW270" s="106"/>
      <c r="AX270" s="107"/>
    </row>
    <row r="271" spans="1:50" ht="24" customHeight="1" x14ac:dyDescent="0.15">
      <c r="A271" s="103">
        <v>3</v>
      </c>
      <c r="B271" s="103">
        <v>1</v>
      </c>
      <c r="C271" s="108" t="s">
        <v>446</v>
      </c>
      <c r="D271" s="104"/>
      <c r="E271" s="104"/>
      <c r="F271" s="104"/>
      <c r="G271" s="104"/>
      <c r="H271" s="104"/>
      <c r="I271" s="104"/>
      <c r="J271" s="104"/>
      <c r="K271" s="104"/>
      <c r="L271" s="104"/>
      <c r="M271" s="108" t="s">
        <v>447</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55</v>
      </c>
      <c r="AL271" s="106"/>
      <c r="AM271" s="106"/>
      <c r="AN271" s="106"/>
      <c r="AO271" s="106"/>
      <c r="AP271" s="107"/>
      <c r="AQ271" s="108" t="s">
        <v>436</v>
      </c>
      <c r="AR271" s="104"/>
      <c r="AS271" s="104"/>
      <c r="AT271" s="104"/>
      <c r="AU271" s="105" t="s">
        <v>437</v>
      </c>
      <c r="AV271" s="106"/>
      <c r="AW271" s="106"/>
      <c r="AX271" s="107"/>
    </row>
    <row r="272" spans="1:50" ht="24" customHeight="1" x14ac:dyDescent="0.15">
      <c r="A272" s="103">
        <v>4</v>
      </c>
      <c r="B272" s="103">
        <v>1</v>
      </c>
      <c r="C272" s="108" t="s">
        <v>448</v>
      </c>
      <c r="D272" s="104"/>
      <c r="E272" s="104"/>
      <c r="F272" s="104"/>
      <c r="G272" s="104"/>
      <c r="H272" s="104"/>
      <c r="I272" s="104"/>
      <c r="J272" s="104"/>
      <c r="K272" s="104"/>
      <c r="L272" s="104"/>
      <c r="M272" s="108" t="s">
        <v>449</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44</v>
      </c>
      <c r="AL272" s="106"/>
      <c r="AM272" s="106"/>
      <c r="AN272" s="106"/>
      <c r="AO272" s="106"/>
      <c r="AP272" s="107"/>
      <c r="AQ272" s="108" t="s">
        <v>436</v>
      </c>
      <c r="AR272" s="104"/>
      <c r="AS272" s="104"/>
      <c r="AT272" s="104"/>
      <c r="AU272" s="105" t="s">
        <v>437</v>
      </c>
      <c r="AV272" s="106"/>
      <c r="AW272" s="106"/>
      <c r="AX272" s="107"/>
    </row>
    <row r="273" spans="1:50" ht="24" customHeight="1" x14ac:dyDescent="0.15">
      <c r="A273" s="103">
        <v>5</v>
      </c>
      <c r="B273" s="103">
        <v>1</v>
      </c>
      <c r="C273" s="108" t="s">
        <v>450</v>
      </c>
      <c r="D273" s="104"/>
      <c r="E273" s="104"/>
      <c r="F273" s="104"/>
      <c r="G273" s="104"/>
      <c r="H273" s="104"/>
      <c r="I273" s="104"/>
      <c r="J273" s="104"/>
      <c r="K273" s="104"/>
      <c r="L273" s="104"/>
      <c r="M273" s="108" t="s">
        <v>451</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24</v>
      </c>
      <c r="AL273" s="106"/>
      <c r="AM273" s="106"/>
      <c r="AN273" s="106"/>
      <c r="AO273" s="106"/>
      <c r="AP273" s="107"/>
      <c r="AQ273" s="108" t="s">
        <v>436</v>
      </c>
      <c r="AR273" s="104"/>
      <c r="AS273" s="104"/>
      <c r="AT273" s="104"/>
      <c r="AU273" s="105" t="s">
        <v>437</v>
      </c>
      <c r="AV273" s="106"/>
      <c r="AW273" s="106"/>
      <c r="AX273" s="107"/>
    </row>
    <row r="274" spans="1:50" ht="24" customHeight="1" x14ac:dyDescent="0.15">
      <c r="A274" s="103">
        <v>6</v>
      </c>
      <c r="B274" s="103">
        <v>1</v>
      </c>
      <c r="C274" s="108" t="s">
        <v>452</v>
      </c>
      <c r="D274" s="104"/>
      <c r="E274" s="104"/>
      <c r="F274" s="104"/>
      <c r="G274" s="104"/>
      <c r="H274" s="104"/>
      <c r="I274" s="104"/>
      <c r="J274" s="104"/>
      <c r="K274" s="104"/>
      <c r="L274" s="104"/>
      <c r="M274" s="108" t="s">
        <v>453</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23</v>
      </c>
      <c r="AL274" s="106"/>
      <c r="AM274" s="106"/>
      <c r="AN274" s="106"/>
      <c r="AO274" s="106"/>
      <c r="AP274" s="107"/>
      <c r="AQ274" s="108" t="s">
        <v>436</v>
      </c>
      <c r="AR274" s="104"/>
      <c r="AS274" s="104"/>
      <c r="AT274" s="104"/>
      <c r="AU274" s="105" t="s">
        <v>437</v>
      </c>
      <c r="AV274" s="106"/>
      <c r="AW274" s="106"/>
      <c r="AX274" s="107"/>
    </row>
    <row r="275" spans="1:50" ht="24" customHeight="1" x14ac:dyDescent="0.15">
      <c r="A275" s="103">
        <v>7</v>
      </c>
      <c r="B275" s="103">
        <v>1</v>
      </c>
      <c r="C275" s="108" t="s">
        <v>454</v>
      </c>
      <c r="D275" s="104"/>
      <c r="E275" s="104"/>
      <c r="F275" s="104"/>
      <c r="G275" s="104"/>
      <c r="H275" s="104"/>
      <c r="I275" s="104"/>
      <c r="J275" s="104"/>
      <c r="K275" s="104"/>
      <c r="L275" s="104"/>
      <c r="M275" s="108" t="s">
        <v>455</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23</v>
      </c>
      <c r="AL275" s="106"/>
      <c r="AM275" s="106"/>
      <c r="AN275" s="106"/>
      <c r="AO275" s="106"/>
      <c r="AP275" s="107"/>
      <c r="AQ275" s="108" t="s">
        <v>436</v>
      </c>
      <c r="AR275" s="104"/>
      <c r="AS275" s="104"/>
      <c r="AT275" s="104"/>
      <c r="AU275" s="105" t="s">
        <v>437</v>
      </c>
      <c r="AV275" s="106"/>
      <c r="AW275" s="106"/>
      <c r="AX275" s="107"/>
    </row>
    <row r="276" spans="1:50" ht="24" customHeight="1" x14ac:dyDescent="0.15">
      <c r="A276" s="103">
        <v>8</v>
      </c>
      <c r="B276" s="103">
        <v>1</v>
      </c>
      <c r="C276" s="108" t="s">
        <v>456</v>
      </c>
      <c r="D276" s="104"/>
      <c r="E276" s="104"/>
      <c r="F276" s="104"/>
      <c r="G276" s="104"/>
      <c r="H276" s="104"/>
      <c r="I276" s="104"/>
      <c r="J276" s="104"/>
      <c r="K276" s="104"/>
      <c r="L276" s="104"/>
      <c r="M276" s="108" t="s">
        <v>457</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16</v>
      </c>
      <c r="AL276" s="106"/>
      <c r="AM276" s="106"/>
      <c r="AN276" s="106"/>
      <c r="AO276" s="106"/>
      <c r="AP276" s="107"/>
      <c r="AQ276" s="108" t="s">
        <v>436</v>
      </c>
      <c r="AR276" s="104"/>
      <c r="AS276" s="104"/>
      <c r="AT276" s="104"/>
      <c r="AU276" s="105" t="s">
        <v>437</v>
      </c>
      <c r="AV276" s="106"/>
      <c r="AW276" s="106"/>
      <c r="AX276" s="107"/>
    </row>
    <row r="277" spans="1:50" ht="24" customHeight="1" x14ac:dyDescent="0.15">
      <c r="A277" s="103">
        <v>9</v>
      </c>
      <c r="B277" s="103">
        <v>1</v>
      </c>
      <c r="C277" s="108" t="s">
        <v>458</v>
      </c>
      <c r="D277" s="104"/>
      <c r="E277" s="104"/>
      <c r="F277" s="104"/>
      <c r="G277" s="104"/>
      <c r="H277" s="104"/>
      <c r="I277" s="104"/>
      <c r="J277" s="104"/>
      <c r="K277" s="104"/>
      <c r="L277" s="104"/>
      <c r="M277" s="108" t="s">
        <v>459</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15</v>
      </c>
      <c r="AL277" s="106"/>
      <c r="AM277" s="106"/>
      <c r="AN277" s="106"/>
      <c r="AO277" s="106"/>
      <c r="AP277" s="107"/>
      <c r="AQ277" s="108" t="s">
        <v>436</v>
      </c>
      <c r="AR277" s="104"/>
      <c r="AS277" s="104"/>
      <c r="AT277" s="104"/>
      <c r="AU277" s="105" t="s">
        <v>437</v>
      </c>
      <c r="AV277" s="106"/>
      <c r="AW277" s="106"/>
      <c r="AX277" s="107"/>
    </row>
    <row r="278" spans="1:50" ht="24" customHeight="1" x14ac:dyDescent="0.15">
      <c r="A278" s="103">
        <v>10</v>
      </c>
      <c r="B278" s="103">
        <v>1</v>
      </c>
      <c r="C278" s="108" t="s">
        <v>448</v>
      </c>
      <c r="D278" s="104"/>
      <c r="E278" s="104"/>
      <c r="F278" s="104"/>
      <c r="G278" s="104"/>
      <c r="H278" s="104"/>
      <c r="I278" s="104"/>
      <c r="J278" s="104"/>
      <c r="K278" s="104"/>
      <c r="L278" s="104"/>
      <c r="M278" s="108" t="s">
        <v>460</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14</v>
      </c>
      <c r="AL278" s="106"/>
      <c r="AM278" s="106"/>
      <c r="AN278" s="106"/>
      <c r="AO278" s="106"/>
      <c r="AP278" s="107"/>
      <c r="AQ278" s="108" t="s">
        <v>436</v>
      </c>
      <c r="AR278" s="104"/>
      <c r="AS278" s="104"/>
      <c r="AT278" s="104"/>
      <c r="AU278" s="105" t="s">
        <v>437</v>
      </c>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30.75" customHeight="1" x14ac:dyDescent="0.15">
      <c r="A302" s="103">
        <v>1</v>
      </c>
      <c r="B302" s="103">
        <v>1</v>
      </c>
      <c r="C302" s="108" t="s">
        <v>461</v>
      </c>
      <c r="D302" s="104"/>
      <c r="E302" s="104"/>
      <c r="F302" s="104"/>
      <c r="G302" s="104"/>
      <c r="H302" s="104"/>
      <c r="I302" s="104"/>
      <c r="J302" s="104"/>
      <c r="K302" s="104"/>
      <c r="L302" s="104"/>
      <c r="M302" s="108" t="s">
        <v>462</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19</v>
      </c>
      <c r="AL302" s="106"/>
      <c r="AM302" s="106"/>
      <c r="AN302" s="106"/>
      <c r="AO302" s="106"/>
      <c r="AP302" s="107"/>
      <c r="AQ302" s="108" t="s">
        <v>436</v>
      </c>
      <c r="AR302" s="104"/>
      <c r="AS302" s="104"/>
      <c r="AT302" s="104"/>
      <c r="AU302" s="105" t="s">
        <v>437</v>
      </c>
      <c r="AV302" s="106"/>
      <c r="AW302" s="106"/>
      <c r="AX302" s="107"/>
    </row>
    <row r="303" spans="1:50" ht="24"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hidden="1"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6" t="s">
        <v>322</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9" priority="599">
      <formula>IF(RIGHT(TEXT(P14,"0.#"),1)=".",FALSE,TRUE)</formula>
    </cfRule>
    <cfRule type="expression" dxfId="228" priority="600">
      <formula>IF(RIGHT(TEXT(P14,"0.#"),1)=".",TRUE,FALSE)</formula>
    </cfRule>
  </conditionalFormatting>
  <conditionalFormatting sqref="AE69:AX69">
    <cfRule type="expression" dxfId="227" priority="521">
      <formula>IF(RIGHT(TEXT(AE69,"0.#"),1)=".",FALSE,TRUE)</formula>
    </cfRule>
    <cfRule type="expression" dxfId="226" priority="522">
      <formula>IF(RIGHT(TEXT(AE69,"0.#"),1)=".",TRUE,FALSE)</formula>
    </cfRule>
  </conditionalFormatting>
  <conditionalFormatting sqref="AE83:AI83">
    <cfRule type="expression" dxfId="225" priority="503">
      <formula>IF(RIGHT(TEXT(AE83,"0.#"),1)=".",FALSE,TRUE)</formula>
    </cfRule>
    <cfRule type="expression" dxfId="224" priority="504">
      <formula>IF(RIGHT(TEXT(AE83,"0.#"),1)=".",TRUE,FALSE)</formula>
    </cfRule>
  </conditionalFormatting>
  <conditionalFormatting sqref="AJ83:AX83">
    <cfRule type="expression" dxfId="223" priority="501">
      <formula>IF(RIGHT(TEXT(AJ83,"0.#"),1)=".",FALSE,TRUE)</formula>
    </cfRule>
    <cfRule type="expression" dxfId="222" priority="502">
      <formula>IF(RIGHT(TEXT(AJ83,"0.#"),1)=".",TRUE,FALSE)</formula>
    </cfRule>
  </conditionalFormatting>
  <conditionalFormatting sqref="L99">
    <cfRule type="expression" dxfId="221" priority="481">
      <formula>IF(RIGHT(TEXT(L99,"0.#"),1)=".",FALSE,TRUE)</formula>
    </cfRule>
    <cfRule type="expression" dxfId="220" priority="482">
      <formula>IF(RIGHT(TEXT(L99,"0.#"),1)=".",TRUE,FALSE)</formula>
    </cfRule>
  </conditionalFormatting>
  <conditionalFormatting sqref="L104">
    <cfRule type="expression" dxfId="219" priority="479">
      <formula>IF(RIGHT(TEXT(L104,"0.#"),1)=".",FALSE,TRUE)</formula>
    </cfRule>
    <cfRule type="expression" dxfId="218" priority="480">
      <formula>IF(RIGHT(TEXT(L104,"0.#"),1)=".",TRUE,FALSE)</formula>
    </cfRule>
  </conditionalFormatting>
  <conditionalFormatting sqref="R104">
    <cfRule type="expression" dxfId="217" priority="477">
      <formula>IF(RIGHT(TEXT(R104,"0.#"),1)=".",FALSE,TRUE)</formula>
    </cfRule>
    <cfRule type="expression" dxfId="216" priority="478">
      <formula>IF(RIGHT(TEXT(R104,"0.#"),1)=".",TRUE,FALSE)</formula>
    </cfRule>
  </conditionalFormatting>
  <conditionalFormatting sqref="P18:AX18">
    <cfRule type="expression" dxfId="215" priority="475">
      <formula>IF(RIGHT(TEXT(P18,"0.#"),1)=".",FALSE,TRUE)</formula>
    </cfRule>
    <cfRule type="expression" dxfId="214" priority="476">
      <formula>IF(RIGHT(TEXT(P18,"0.#"),1)=".",TRUE,FALSE)</formula>
    </cfRule>
  </conditionalFormatting>
  <conditionalFormatting sqref="Y190">
    <cfRule type="expression" dxfId="213" priority="467">
      <formula>IF(RIGHT(TEXT(Y190,"0.#"),1)=".",FALSE,TRUE)</formula>
    </cfRule>
    <cfRule type="expression" dxfId="212" priority="468">
      <formula>IF(RIGHT(TEXT(Y190,"0.#"),1)=".",TRUE,FALSE)</formula>
    </cfRule>
  </conditionalFormatting>
  <conditionalFormatting sqref="AE54:AI54">
    <cfRule type="expression" dxfId="211" priority="339">
      <formula>IF(RIGHT(TEXT(AE54,"0.#"),1)=".",FALSE,TRUE)</formula>
    </cfRule>
    <cfRule type="expression" dxfId="210" priority="340">
      <formula>IF(RIGHT(TEXT(AE54,"0.#"),1)=".",TRUE,FALSE)</formula>
    </cfRule>
  </conditionalFormatting>
  <conditionalFormatting sqref="P16:AQ17 P15:AX15 P13:AX13">
    <cfRule type="expression" dxfId="209" priority="297">
      <formula>IF(RIGHT(TEXT(P13,"0.#"),1)=".",FALSE,TRUE)</formula>
    </cfRule>
    <cfRule type="expression" dxfId="208" priority="298">
      <formula>IF(RIGHT(TEXT(P13,"0.#"),1)=".",TRUE,FALSE)</formula>
    </cfRule>
  </conditionalFormatting>
  <conditionalFormatting sqref="P19:AJ19">
    <cfRule type="expression" dxfId="207" priority="295">
      <formula>IF(RIGHT(TEXT(P19,"0.#"),1)=".",FALSE,TRUE)</formula>
    </cfRule>
    <cfRule type="expression" dxfId="206" priority="296">
      <formula>IF(RIGHT(TEXT(P19,"0.#"),1)=".",TRUE,FALSE)</formula>
    </cfRule>
  </conditionalFormatting>
  <conditionalFormatting sqref="AE55:AX55 AJ54:AS54">
    <cfRule type="expression" dxfId="205" priority="291">
      <formula>IF(RIGHT(TEXT(AE54,"0.#"),1)=".",FALSE,TRUE)</formula>
    </cfRule>
    <cfRule type="expression" dxfId="204" priority="292">
      <formula>IF(RIGHT(TEXT(AE54,"0.#"),1)=".",TRUE,FALSE)</formula>
    </cfRule>
  </conditionalFormatting>
  <conditionalFormatting sqref="AE68:AS68">
    <cfRule type="expression" dxfId="203" priority="287">
      <formula>IF(RIGHT(TEXT(AE68,"0.#"),1)=".",FALSE,TRUE)</formula>
    </cfRule>
    <cfRule type="expression" dxfId="202" priority="288">
      <formula>IF(RIGHT(TEXT(AE68,"0.#"),1)=".",TRUE,FALSE)</formula>
    </cfRule>
  </conditionalFormatting>
  <conditionalFormatting sqref="AE95:AI95 AE92:AI92 AE89:AI89 AE86:AI86">
    <cfRule type="expression" dxfId="201" priority="285">
      <formula>IF(RIGHT(TEXT(AE86,"0.#"),1)=".",FALSE,TRUE)</formula>
    </cfRule>
    <cfRule type="expression" dxfId="200" priority="286">
      <formula>IF(RIGHT(TEXT(AE86,"0.#"),1)=".",TRUE,FALSE)</formula>
    </cfRule>
  </conditionalFormatting>
  <conditionalFormatting sqref="AJ95:AX95 AJ92:AX92 AJ89:AX89 AJ86:AX86">
    <cfRule type="expression" dxfId="199" priority="283">
      <formula>IF(RIGHT(TEXT(AJ86,"0.#"),1)=".",FALSE,TRUE)</formula>
    </cfRule>
    <cfRule type="expression" dxfId="198" priority="284">
      <formula>IF(RIGHT(TEXT(AJ86,"0.#"),1)=".",TRUE,FALSE)</formula>
    </cfRule>
  </conditionalFormatting>
  <conditionalFormatting sqref="L100:L103 L98">
    <cfRule type="expression" dxfId="197" priority="281">
      <formula>IF(RIGHT(TEXT(L98,"0.#"),1)=".",FALSE,TRUE)</formula>
    </cfRule>
    <cfRule type="expression" dxfId="196" priority="282">
      <formula>IF(RIGHT(TEXT(L98,"0.#"),1)=".",TRUE,FALSE)</formula>
    </cfRule>
  </conditionalFormatting>
  <conditionalFormatting sqref="R98">
    <cfRule type="expression" dxfId="195" priority="277">
      <formula>IF(RIGHT(TEXT(R98,"0.#"),1)=".",FALSE,TRUE)</formula>
    </cfRule>
    <cfRule type="expression" dxfId="194" priority="278">
      <formula>IF(RIGHT(TEXT(R98,"0.#"),1)=".",TRUE,FALSE)</formula>
    </cfRule>
  </conditionalFormatting>
  <conditionalFormatting sqref="R99:R103">
    <cfRule type="expression" dxfId="193" priority="275">
      <formula>IF(RIGHT(TEXT(R99,"0.#"),1)=".",FALSE,TRUE)</formula>
    </cfRule>
    <cfRule type="expression" dxfId="192" priority="276">
      <formula>IF(RIGHT(TEXT(R99,"0.#"),1)=".",TRUE,FALSE)</formula>
    </cfRule>
  </conditionalFormatting>
  <conditionalFormatting sqref="AU181">
    <cfRule type="expression" dxfId="191" priority="271">
      <formula>IF(RIGHT(TEXT(AU181,"0.#"),1)=".",FALSE,TRUE)</formula>
    </cfRule>
    <cfRule type="expression" dxfId="190" priority="272">
      <formula>IF(RIGHT(TEXT(AU181,"0.#"),1)=".",TRUE,FALSE)</formula>
    </cfRule>
  </conditionalFormatting>
  <conditionalFormatting sqref="AU190">
    <cfRule type="expression" dxfId="189" priority="269">
      <formula>IF(RIGHT(TEXT(AU190,"0.#"),1)=".",FALSE,TRUE)</formula>
    </cfRule>
    <cfRule type="expression" dxfId="188" priority="270">
      <formula>IF(RIGHT(TEXT(AU190,"0.#"),1)=".",TRUE,FALSE)</formula>
    </cfRule>
  </conditionalFormatting>
  <conditionalFormatting sqref="AU182:AU189 AU180">
    <cfRule type="expression" dxfId="187" priority="267">
      <formula>IF(RIGHT(TEXT(AU180,"0.#"),1)=".",FALSE,TRUE)</formula>
    </cfRule>
    <cfRule type="expression" dxfId="186" priority="268">
      <formula>IF(RIGHT(TEXT(AU180,"0.#"),1)=".",TRUE,FALSE)</formula>
    </cfRule>
  </conditionalFormatting>
  <conditionalFormatting sqref="Y220">
    <cfRule type="expression" dxfId="185" priority="253">
      <formula>IF(RIGHT(TEXT(Y220,"0.#"),1)=".",FALSE,TRUE)</formula>
    </cfRule>
    <cfRule type="expression" dxfId="184" priority="254">
      <formula>IF(RIGHT(TEXT(Y220,"0.#"),1)=".",TRUE,FALSE)</formula>
    </cfRule>
  </conditionalFormatting>
  <conditionalFormatting sqref="Y229 Y216 Y203">
    <cfRule type="expression" dxfId="183" priority="251">
      <formula>IF(RIGHT(TEXT(Y203,"0.#"),1)=".",FALSE,TRUE)</formula>
    </cfRule>
    <cfRule type="expression" dxfId="182" priority="252">
      <formula>IF(RIGHT(TEXT(Y203,"0.#"),1)=".",TRUE,FALSE)</formula>
    </cfRule>
  </conditionalFormatting>
  <conditionalFormatting sqref="Y221:Y228 Y219 Y211:Y215 Y196:Y202">
    <cfRule type="expression" dxfId="181" priority="249">
      <formula>IF(RIGHT(TEXT(Y196,"0.#"),1)=".",FALSE,TRUE)</formula>
    </cfRule>
    <cfRule type="expression" dxfId="180" priority="250">
      <formula>IF(RIGHT(TEXT(Y196,"0.#"),1)=".",TRUE,FALSE)</formula>
    </cfRule>
  </conditionalFormatting>
  <conditionalFormatting sqref="AU220 AU207 AU194">
    <cfRule type="expression" dxfId="179" priority="247">
      <formula>IF(RIGHT(TEXT(AU194,"0.#"),1)=".",FALSE,TRUE)</formula>
    </cfRule>
    <cfRule type="expression" dxfId="178" priority="248">
      <formula>IF(RIGHT(TEXT(AU194,"0.#"),1)=".",TRUE,FALSE)</formula>
    </cfRule>
  </conditionalFormatting>
  <conditionalFormatting sqref="AU229 AU216 AU203">
    <cfRule type="expression" dxfId="177" priority="245">
      <formula>IF(RIGHT(TEXT(AU203,"0.#"),1)=".",FALSE,TRUE)</formula>
    </cfRule>
    <cfRule type="expression" dxfId="176" priority="246">
      <formula>IF(RIGHT(TEXT(AU203,"0.#"),1)=".",TRUE,FALSE)</formula>
    </cfRule>
  </conditionalFormatting>
  <conditionalFormatting sqref="AU221:AU228 AU219 AU208:AU215 AU206 AU195:AU202 AU193">
    <cfRule type="expression" dxfId="175" priority="243">
      <formula>IF(RIGHT(TEXT(AU193,"0.#"),1)=".",FALSE,TRUE)</formula>
    </cfRule>
    <cfRule type="expression" dxfId="174" priority="244">
      <formula>IF(RIGHT(TEXT(AU193,"0.#"),1)=".",TRUE,FALSE)</formula>
    </cfRule>
  </conditionalFormatting>
  <conditionalFormatting sqref="AE56:AI56">
    <cfRule type="expression" dxfId="173" priority="217">
      <formula>IF(AND(AE56&gt;=0, RIGHT(TEXT(AE56,"0.#"),1)&lt;&gt;"."),TRUE,FALSE)</formula>
    </cfRule>
    <cfRule type="expression" dxfId="172" priority="218">
      <formula>IF(AND(AE56&gt;=0, RIGHT(TEXT(AE56,"0.#"),1)="."),TRUE,FALSE)</formula>
    </cfRule>
    <cfRule type="expression" dxfId="171" priority="219">
      <formula>IF(AND(AE56&lt;0, RIGHT(TEXT(AE56,"0.#"),1)&lt;&gt;"."),TRUE,FALSE)</formula>
    </cfRule>
    <cfRule type="expression" dxfId="170" priority="220">
      <formula>IF(AND(AE56&lt;0, RIGHT(TEXT(AE56,"0.#"),1)="."),TRUE,FALSE)</formula>
    </cfRule>
  </conditionalFormatting>
  <conditionalFormatting sqref="AJ56:AS56">
    <cfRule type="expression" dxfId="169" priority="213">
      <formula>IF(AND(AJ56&gt;=0, RIGHT(TEXT(AJ56,"0.#"),1)&lt;&gt;"."),TRUE,FALSE)</formula>
    </cfRule>
    <cfRule type="expression" dxfId="168" priority="214">
      <formula>IF(AND(AJ56&gt;=0, RIGHT(TEXT(AJ56,"0.#"),1)="."),TRUE,FALSE)</formula>
    </cfRule>
    <cfRule type="expression" dxfId="167" priority="215">
      <formula>IF(AND(AJ56&lt;0, RIGHT(TEXT(AJ56,"0.#"),1)&lt;&gt;"."),TRUE,FALSE)</formula>
    </cfRule>
    <cfRule type="expression" dxfId="166" priority="216">
      <formula>IF(AND(AJ56&lt;0, RIGHT(TEXT(AJ56,"0.#"),1)="."),TRUE,FALSE)</formula>
    </cfRule>
  </conditionalFormatting>
  <conditionalFormatting sqref="AK241:AK265">
    <cfRule type="expression" dxfId="165" priority="201">
      <formula>IF(RIGHT(TEXT(AK241,"0.#"),1)=".",FALSE,TRUE)</formula>
    </cfRule>
    <cfRule type="expression" dxfId="164" priority="202">
      <formula>IF(RIGHT(TEXT(AK241,"0.#"),1)=".",TRUE,FALSE)</formula>
    </cfRule>
  </conditionalFormatting>
  <conditionalFormatting sqref="AU241:AX265">
    <cfRule type="expression" dxfId="163" priority="197">
      <formula>IF(AND(AU241&gt;=0, RIGHT(TEXT(AU241,"0.#"),1)&lt;&gt;"."),TRUE,FALSE)</formula>
    </cfRule>
    <cfRule type="expression" dxfId="162" priority="198">
      <formula>IF(AND(AU241&gt;=0, RIGHT(TEXT(AU241,"0.#"),1)="."),TRUE,FALSE)</formula>
    </cfRule>
    <cfRule type="expression" dxfId="161" priority="199">
      <formula>IF(AND(AU241&lt;0, RIGHT(TEXT(AU241,"0.#"),1)&lt;&gt;"."),TRUE,FALSE)</formula>
    </cfRule>
    <cfRule type="expression" dxfId="160" priority="200">
      <formula>IF(AND(AU241&lt;0, RIGHT(TEXT(AU241,"0.#"),1)="."),TRUE,FALSE)</formula>
    </cfRule>
  </conditionalFormatting>
  <conditionalFormatting sqref="AK279:AK298">
    <cfRule type="expression" dxfId="159" priority="189">
      <formula>IF(RIGHT(TEXT(AK279,"0.#"),1)=".",FALSE,TRUE)</formula>
    </cfRule>
    <cfRule type="expression" dxfId="158" priority="190">
      <formula>IF(RIGHT(TEXT(AK279,"0.#"),1)=".",TRUE,FALSE)</formula>
    </cfRule>
  </conditionalFormatting>
  <conditionalFormatting sqref="AU279:AX298">
    <cfRule type="expression" dxfId="157" priority="185">
      <formula>IF(AND(AU279&gt;=0, RIGHT(TEXT(AU279,"0.#"),1)&lt;&gt;"."),TRUE,FALSE)</formula>
    </cfRule>
    <cfRule type="expression" dxfId="156" priority="186">
      <formula>IF(AND(AU279&gt;=0, RIGHT(TEXT(AU279,"0.#"),1)="."),TRUE,FALSE)</formula>
    </cfRule>
    <cfRule type="expression" dxfId="155" priority="187">
      <formula>IF(AND(AU279&lt;0, RIGHT(TEXT(AU279,"0.#"),1)&lt;&gt;"."),TRUE,FALSE)</formula>
    </cfRule>
    <cfRule type="expression" dxfId="154" priority="188">
      <formula>IF(AND(AU279&lt;0, RIGHT(TEXT(AU279,"0.#"),1)="."),TRUE,FALSE)</formula>
    </cfRule>
  </conditionalFormatting>
  <conditionalFormatting sqref="AK303:AK331">
    <cfRule type="expression" dxfId="153" priority="177">
      <formula>IF(RIGHT(TEXT(AK303,"0.#"),1)=".",FALSE,TRUE)</formula>
    </cfRule>
    <cfRule type="expression" dxfId="152" priority="178">
      <formula>IF(RIGHT(TEXT(AK303,"0.#"),1)=".",TRUE,FALSE)</formula>
    </cfRule>
  </conditionalFormatting>
  <conditionalFormatting sqref="AU303:AX331">
    <cfRule type="expression" dxfId="151" priority="173">
      <formula>IF(AND(AU303&gt;=0, RIGHT(TEXT(AU303,"0.#"),1)&lt;&gt;"."),TRUE,FALSE)</formula>
    </cfRule>
    <cfRule type="expression" dxfId="150" priority="174">
      <formula>IF(AND(AU303&gt;=0, RIGHT(TEXT(AU303,"0.#"),1)="."),TRUE,FALSE)</formula>
    </cfRule>
    <cfRule type="expression" dxfId="149" priority="175">
      <formula>IF(AND(AU303&lt;0, RIGHT(TEXT(AU303,"0.#"),1)&lt;&gt;"."),TRUE,FALSE)</formula>
    </cfRule>
    <cfRule type="expression" dxfId="148" priority="176">
      <formula>IF(AND(AU303&lt;0, RIGHT(TEXT(AU303,"0.#"),1)="."),TRUE,FALSE)</formula>
    </cfRule>
  </conditionalFormatting>
  <conditionalFormatting sqref="AK335">
    <cfRule type="expression" dxfId="147" priority="171">
      <formula>IF(RIGHT(TEXT(AK335,"0.#"),1)=".",FALSE,TRUE)</formula>
    </cfRule>
    <cfRule type="expression" dxfId="146" priority="172">
      <formula>IF(RIGHT(TEXT(AK335,"0.#"),1)=".",TRUE,FALSE)</formula>
    </cfRule>
  </conditionalFormatting>
  <conditionalFormatting sqref="AU335:AX335">
    <cfRule type="expression" dxfId="145" priority="167">
      <formula>IF(AND(AU335&gt;=0, RIGHT(TEXT(AU335,"0.#"),1)&lt;&gt;"."),TRUE,FALSE)</formula>
    </cfRule>
    <cfRule type="expression" dxfId="144" priority="168">
      <formula>IF(AND(AU335&gt;=0, RIGHT(TEXT(AU335,"0.#"),1)="."),TRUE,FALSE)</formula>
    </cfRule>
    <cfRule type="expression" dxfId="143" priority="169">
      <formula>IF(AND(AU335&lt;0, RIGHT(TEXT(AU335,"0.#"),1)&lt;&gt;"."),TRUE,FALSE)</formula>
    </cfRule>
    <cfRule type="expression" dxfId="142" priority="170">
      <formula>IF(AND(AU335&lt;0, RIGHT(TEXT(AU335,"0.#"),1)="."),TRUE,FALSE)</formula>
    </cfRule>
  </conditionalFormatting>
  <conditionalFormatting sqref="AK336:AK364">
    <cfRule type="expression" dxfId="141" priority="165">
      <formula>IF(RIGHT(TEXT(AK336,"0.#"),1)=".",FALSE,TRUE)</formula>
    </cfRule>
    <cfRule type="expression" dxfId="140" priority="166">
      <formula>IF(RIGHT(TEXT(AK336,"0.#"),1)=".",TRUE,FALSE)</formula>
    </cfRule>
  </conditionalFormatting>
  <conditionalFormatting sqref="AU336:AX364">
    <cfRule type="expression" dxfId="139" priority="161">
      <formula>IF(AND(AU336&gt;=0, RIGHT(TEXT(AU336,"0.#"),1)&lt;&gt;"."),TRUE,FALSE)</formula>
    </cfRule>
    <cfRule type="expression" dxfId="138" priority="162">
      <formula>IF(AND(AU336&gt;=0, RIGHT(TEXT(AU336,"0.#"),1)="."),TRUE,FALSE)</formula>
    </cfRule>
    <cfRule type="expression" dxfId="137" priority="163">
      <formula>IF(AND(AU336&lt;0, RIGHT(TEXT(AU336,"0.#"),1)&lt;&gt;"."),TRUE,FALSE)</formula>
    </cfRule>
    <cfRule type="expression" dxfId="136" priority="164">
      <formula>IF(AND(AU336&lt;0, RIGHT(TEXT(AU336,"0.#"),1)="."),TRUE,FALSE)</formula>
    </cfRule>
  </conditionalFormatting>
  <conditionalFormatting sqref="AK368">
    <cfRule type="expression" dxfId="135" priority="159">
      <formula>IF(RIGHT(TEXT(AK368,"0.#"),1)=".",FALSE,TRUE)</formula>
    </cfRule>
    <cfRule type="expression" dxfId="134" priority="160">
      <formula>IF(RIGHT(TEXT(AK368,"0.#"),1)=".",TRUE,FALSE)</formula>
    </cfRule>
  </conditionalFormatting>
  <conditionalFormatting sqref="AU368:AX368">
    <cfRule type="expression" dxfId="133" priority="155">
      <formula>IF(AND(AU368&gt;=0, RIGHT(TEXT(AU368,"0.#"),1)&lt;&gt;"."),TRUE,FALSE)</formula>
    </cfRule>
    <cfRule type="expression" dxfId="132" priority="156">
      <formula>IF(AND(AU368&gt;=0, RIGHT(TEXT(AU368,"0.#"),1)="."),TRUE,FALSE)</formula>
    </cfRule>
    <cfRule type="expression" dxfId="131" priority="157">
      <formula>IF(AND(AU368&lt;0, RIGHT(TEXT(AU368,"0.#"),1)&lt;&gt;"."),TRUE,FALSE)</formula>
    </cfRule>
    <cfRule type="expression" dxfId="130" priority="158">
      <formula>IF(AND(AU368&lt;0, RIGHT(TEXT(AU368,"0.#"),1)="."),TRUE,FALSE)</formula>
    </cfRule>
  </conditionalFormatting>
  <conditionalFormatting sqref="AK369:AK397">
    <cfRule type="expression" dxfId="129" priority="153">
      <formula>IF(RIGHT(TEXT(AK369,"0.#"),1)=".",FALSE,TRUE)</formula>
    </cfRule>
    <cfRule type="expression" dxfId="128" priority="154">
      <formula>IF(RIGHT(TEXT(AK369,"0.#"),1)=".",TRUE,FALSE)</formula>
    </cfRule>
  </conditionalFormatting>
  <conditionalFormatting sqref="AU369:AX397">
    <cfRule type="expression" dxfId="127" priority="149">
      <formula>IF(AND(AU369&gt;=0, RIGHT(TEXT(AU369,"0.#"),1)&lt;&gt;"."),TRUE,FALSE)</formula>
    </cfRule>
    <cfRule type="expression" dxfId="126" priority="150">
      <formula>IF(AND(AU369&gt;=0, RIGHT(TEXT(AU369,"0.#"),1)="."),TRUE,FALSE)</formula>
    </cfRule>
    <cfRule type="expression" dxfId="125" priority="151">
      <formula>IF(AND(AU369&lt;0, RIGHT(TEXT(AU369,"0.#"),1)&lt;&gt;"."),TRUE,FALSE)</formula>
    </cfRule>
    <cfRule type="expression" dxfId="124" priority="152">
      <formula>IF(AND(AU369&lt;0, RIGHT(TEXT(AU369,"0.#"),1)="."),TRUE,FALSE)</formula>
    </cfRule>
  </conditionalFormatting>
  <conditionalFormatting sqref="AK401">
    <cfRule type="expression" dxfId="123" priority="147">
      <formula>IF(RIGHT(TEXT(AK401,"0.#"),1)=".",FALSE,TRUE)</formula>
    </cfRule>
    <cfRule type="expression" dxfId="122" priority="148">
      <formula>IF(RIGHT(TEXT(AK401,"0.#"),1)=".",TRUE,FALSE)</formula>
    </cfRule>
  </conditionalFormatting>
  <conditionalFormatting sqref="AU401:AX401">
    <cfRule type="expression" dxfId="121" priority="143">
      <formula>IF(AND(AU401&gt;=0, RIGHT(TEXT(AU401,"0.#"),1)&lt;&gt;"."),TRUE,FALSE)</formula>
    </cfRule>
    <cfRule type="expression" dxfId="120" priority="144">
      <formula>IF(AND(AU401&gt;=0, RIGHT(TEXT(AU401,"0.#"),1)="."),TRUE,FALSE)</formula>
    </cfRule>
    <cfRule type="expression" dxfId="119" priority="145">
      <formula>IF(AND(AU401&lt;0, RIGHT(TEXT(AU401,"0.#"),1)&lt;&gt;"."),TRUE,FALSE)</formula>
    </cfRule>
    <cfRule type="expression" dxfId="118" priority="146">
      <formula>IF(AND(AU401&lt;0, RIGHT(TEXT(AU401,"0.#"),1)="."),TRUE,FALSE)</formula>
    </cfRule>
  </conditionalFormatting>
  <conditionalFormatting sqref="AK402:AK430">
    <cfRule type="expression" dxfId="117" priority="141">
      <formula>IF(RIGHT(TEXT(AK402,"0.#"),1)=".",FALSE,TRUE)</formula>
    </cfRule>
    <cfRule type="expression" dxfId="116" priority="142">
      <formula>IF(RIGHT(TEXT(AK402,"0.#"),1)=".",TRUE,FALSE)</formula>
    </cfRule>
  </conditionalFormatting>
  <conditionalFormatting sqref="AU402:AX430">
    <cfRule type="expression" dxfId="115" priority="137">
      <formula>IF(AND(AU402&gt;=0, RIGHT(TEXT(AU402,"0.#"),1)&lt;&gt;"."),TRUE,FALSE)</formula>
    </cfRule>
    <cfRule type="expression" dxfId="114" priority="138">
      <formula>IF(AND(AU402&gt;=0, RIGHT(TEXT(AU402,"0.#"),1)="."),TRUE,FALSE)</formula>
    </cfRule>
    <cfRule type="expression" dxfId="113" priority="139">
      <formula>IF(AND(AU402&lt;0, RIGHT(TEXT(AU402,"0.#"),1)&lt;&gt;"."),TRUE,FALSE)</formula>
    </cfRule>
    <cfRule type="expression" dxfId="112" priority="140">
      <formula>IF(AND(AU402&lt;0, RIGHT(TEXT(AU402,"0.#"),1)="."),TRUE,FALSE)</formula>
    </cfRule>
  </conditionalFormatting>
  <conditionalFormatting sqref="AK434">
    <cfRule type="expression" dxfId="111" priority="135">
      <formula>IF(RIGHT(TEXT(AK434,"0.#"),1)=".",FALSE,TRUE)</formula>
    </cfRule>
    <cfRule type="expression" dxfId="110" priority="136">
      <formula>IF(RIGHT(TEXT(AK434,"0.#"),1)=".",TRUE,FALSE)</formula>
    </cfRule>
  </conditionalFormatting>
  <conditionalFormatting sqref="AU434:AX434">
    <cfRule type="expression" dxfId="109" priority="131">
      <formula>IF(AND(AU434&gt;=0, RIGHT(TEXT(AU434,"0.#"),1)&lt;&gt;"."),TRUE,FALSE)</formula>
    </cfRule>
    <cfRule type="expression" dxfId="108" priority="132">
      <formula>IF(AND(AU434&gt;=0, RIGHT(TEXT(AU434,"0.#"),1)="."),TRUE,FALSE)</formula>
    </cfRule>
    <cfRule type="expression" dxfId="107" priority="133">
      <formula>IF(AND(AU434&lt;0, RIGHT(TEXT(AU434,"0.#"),1)&lt;&gt;"."),TRUE,FALSE)</formula>
    </cfRule>
    <cfRule type="expression" dxfId="106" priority="134">
      <formula>IF(AND(AU434&lt;0, RIGHT(TEXT(AU434,"0.#"),1)="."),TRUE,FALSE)</formula>
    </cfRule>
  </conditionalFormatting>
  <conditionalFormatting sqref="AK435:AK463">
    <cfRule type="expression" dxfId="105" priority="129">
      <formula>IF(RIGHT(TEXT(AK435,"0.#"),1)=".",FALSE,TRUE)</formula>
    </cfRule>
    <cfRule type="expression" dxfId="104" priority="130">
      <formula>IF(RIGHT(TEXT(AK435,"0.#"),1)=".",TRUE,FALSE)</formula>
    </cfRule>
  </conditionalFormatting>
  <conditionalFormatting sqref="AU435:AX463">
    <cfRule type="expression" dxfId="103" priority="125">
      <formula>IF(AND(AU435&gt;=0, RIGHT(TEXT(AU435,"0.#"),1)&lt;&gt;"."),TRUE,FALSE)</formula>
    </cfRule>
    <cfRule type="expression" dxfId="102" priority="126">
      <formula>IF(AND(AU435&gt;=0, RIGHT(TEXT(AU435,"0.#"),1)="."),TRUE,FALSE)</formula>
    </cfRule>
    <cfRule type="expression" dxfId="101" priority="127">
      <formula>IF(AND(AU435&lt;0, RIGHT(TEXT(AU435,"0.#"),1)&lt;&gt;"."),TRUE,FALSE)</formula>
    </cfRule>
    <cfRule type="expression" dxfId="100" priority="128">
      <formula>IF(AND(AU435&lt;0, RIGHT(TEXT(AU435,"0.#"),1)="."),TRUE,FALSE)</formula>
    </cfRule>
  </conditionalFormatting>
  <conditionalFormatting sqref="AK467">
    <cfRule type="expression" dxfId="99" priority="123">
      <formula>IF(RIGHT(TEXT(AK467,"0.#"),1)=".",FALSE,TRUE)</formula>
    </cfRule>
    <cfRule type="expression" dxfId="98" priority="124">
      <formula>IF(RIGHT(TEXT(AK467,"0.#"),1)=".",TRUE,FALSE)</formula>
    </cfRule>
  </conditionalFormatting>
  <conditionalFormatting sqref="AU467:AX467">
    <cfRule type="expression" dxfId="97" priority="119">
      <formula>IF(AND(AU467&gt;=0, RIGHT(TEXT(AU467,"0.#"),1)&lt;&gt;"."),TRUE,FALSE)</formula>
    </cfRule>
    <cfRule type="expression" dxfId="96" priority="120">
      <formula>IF(AND(AU467&gt;=0, RIGHT(TEXT(AU467,"0.#"),1)="."),TRUE,FALSE)</formula>
    </cfRule>
    <cfRule type="expression" dxfId="95" priority="121">
      <formula>IF(AND(AU467&lt;0, RIGHT(TEXT(AU467,"0.#"),1)&lt;&gt;"."),TRUE,FALSE)</formula>
    </cfRule>
    <cfRule type="expression" dxfId="94" priority="122">
      <formula>IF(AND(AU467&lt;0, RIGHT(TEXT(AU467,"0.#"),1)="."),TRUE,FALSE)</formula>
    </cfRule>
  </conditionalFormatting>
  <conditionalFormatting sqref="AK468:AK496">
    <cfRule type="expression" dxfId="93" priority="117">
      <formula>IF(RIGHT(TEXT(AK468,"0.#"),1)=".",FALSE,TRUE)</formula>
    </cfRule>
    <cfRule type="expression" dxfId="92" priority="118">
      <formula>IF(RIGHT(TEXT(AK468,"0.#"),1)=".",TRUE,FALSE)</formula>
    </cfRule>
  </conditionalFormatting>
  <conditionalFormatting sqref="AU468:AX496">
    <cfRule type="expression" dxfId="91" priority="113">
      <formula>IF(AND(AU468&gt;=0, RIGHT(TEXT(AU468,"0.#"),1)&lt;&gt;"."),TRUE,FALSE)</formula>
    </cfRule>
    <cfRule type="expression" dxfId="90" priority="114">
      <formula>IF(AND(AU468&gt;=0, RIGHT(TEXT(AU468,"0.#"),1)="."),TRUE,FALSE)</formula>
    </cfRule>
    <cfRule type="expression" dxfId="89" priority="115">
      <formula>IF(AND(AU468&lt;0, RIGHT(TEXT(AU468,"0.#"),1)&lt;&gt;"."),TRUE,FALSE)</formula>
    </cfRule>
    <cfRule type="expression" dxfId="88" priority="116">
      <formula>IF(AND(AU468&lt;0, RIGHT(TEXT(AU468,"0.#"),1)="."),TRUE,FALSE)</formula>
    </cfRule>
  </conditionalFormatting>
  <conditionalFormatting sqref="AT24:AX24">
    <cfRule type="expression" dxfId="87" priority="111">
      <formula>IF(RIGHT(TEXT(AT24,"0.#"),1)=".",FALSE,TRUE)</formula>
    </cfRule>
    <cfRule type="expression" dxfId="86" priority="112">
      <formula>IF(RIGHT(TEXT(AT24,"0.#"),1)=".",TRUE,FALSE)</formula>
    </cfRule>
  </conditionalFormatting>
  <conditionalFormatting sqref="AE43:AI43 AE38:AI38 AE33:AI33 AE28:AI28">
    <cfRule type="expression" dxfId="85" priority="85">
      <formula>IF(RIGHT(TEXT(AE28,"0.#"),1)=".",FALSE,TRUE)</formula>
    </cfRule>
    <cfRule type="expression" dxfId="84" priority="86">
      <formula>IF(RIGHT(TEXT(AE28,"0.#"),1)=".",TRUE,FALSE)</formula>
    </cfRule>
  </conditionalFormatting>
  <conditionalFormatting sqref="AE44:AX44 AJ43:AS43 AE39:AX39 AJ38:AS38 AE34:AX34 AJ33:AS33 AE29:AX29 AJ28:AS28">
    <cfRule type="expression" dxfId="83" priority="83">
      <formula>IF(RIGHT(TEXT(AE28,"0.#"),1)=".",FALSE,TRUE)</formula>
    </cfRule>
    <cfRule type="expression" dxfId="82" priority="84">
      <formula>IF(RIGHT(TEXT(AE28,"0.#"),1)=".",TRUE,FALSE)</formula>
    </cfRule>
  </conditionalFormatting>
  <conditionalFormatting sqref="AE45:AI45 AE40:AI40 AE35:AI35 AE30:AI30">
    <cfRule type="expression" dxfId="81" priority="79">
      <formula>IF(AND(AE30&gt;=0, RIGHT(TEXT(AE30,"0.#"),1)&lt;&gt;"."),TRUE,FALSE)</formula>
    </cfRule>
    <cfRule type="expression" dxfId="80" priority="80">
      <formula>IF(AND(AE30&gt;=0, RIGHT(TEXT(AE30,"0.#"),1)="."),TRUE,FALSE)</formula>
    </cfRule>
    <cfRule type="expression" dxfId="79" priority="81">
      <formula>IF(AND(AE30&lt;0, RIGHT(TEXT(AE30,"0.#"),1)&lt;&gt;"."),TRUE,FALSE)</formula>
    </cfRule>
    <cfRule type="expression" dxfId="78" priority="82">
      <formula>IF(AND(AE30&lt;0, RIGHT(TEXT(AE30,"0.#"),1)="."),TRUE,FALSE)</formula>
    </cfRule>
  </conditionalFormatting>
  <conditionalFormatting sqref="AJ45:AS45 AJ40:AS40 AJ35:AS35 AJ30:AS30">
    <cfRule type="expression" dxfId="77" priority="75">
      <formula>IF(AND(AJ30&gt;=0, RIGHT(TEXT(AJ30,"0.#"),1)&lt;&gt;"."),TRUE,FALSE)</formula>
    </cfRule>
    <cfRule type="expression" dxfId="76" priority="76">
      <formula>IF(AND(AJ30&gt;=0, RIGHT(TEXT(AJ30,"0.#"),1)="."),TRUE,FALSE)</formula>
    </cfRule>
    <cfRule type="expression" dxfId="75" priority="77">
      <formula>IF(AND(AJ30&lt;0, RIGHT(TEXT(AJ30,"0.#"),1)&lt;&gt;"."),TRUE,FALSE)</formula>
    </cfRule>
    <cfRule type="expression" dxfId="74" priority="78">
      <formula>IF(AND(AJ30&lt;0, RIGHT(TEXT(AJ30,"0.#"),1)="."),TRUE,FALSE)</formula>
    </cfRule>
  </conditionalFormatting>
  <conditionalFormatting sqref="AE64:AI64 AE59:AI59">
    <cfRule type="expression" dxfId="73" priority="73">
      <formula>IF(RIGHT(TEXT(AE59,"0.#"),1)=".",FALSE,TRUE)</formula>
    </cfRule>
    <cfRule type="expression" dxfId="72" priority="74">
      <formula>IF(RIGHT(TEXT(AE59,"0.#"),1)=".",TRUE,FALSE)</formula>
    </cfRule>
  </conditionalFormatting>
  <conditionalFormatting sqref="AE65:AX65 AJ64:AS64 AE60:AX60 AJ59:AS59">
    <cfRule type="expression" dxfId="71" priority="71">
      <formula>IF(RIGHT(TEXT(AE59,"0.#"),1)=".",FALSE,TRUE)</formula>
    </cfRule>
    <cfRule type="expression" dxfId="70" priority="72">
      <formula>IF(RIGHT(TEXT(AE59,"0.#"),1)=".",TRUE,FALSE)</formula>
    </cfRule>
  </conditionalFormatting>
  <conditionalFormatting sqref="AE66:AI66 AE61:AI61">
    <cfRule type="expression" dxfId="69" priority="67">
      <formula>IF(AND(AE61&gt;=0, RIGHT(TEXT(AE61,"0.#"),1)&lt;&gt;"."),TRUE,FALSE)</formula>
    </cfRule>
    <cfRule type="expression" dxfId="68" priority="68">
      <formula>IF(AND(AE61&gt;=0, RIGHT(TEXT(AE61,"0.#"),1)="."),TRUE,FALSE)</formula>
    </cfRule>
    <cfRule type="expression" dxfId="67" priority="69">
      <formula>IF(AND(AE61&lt;0, RIGHT(TEXT(AE61,"0.#"),1)&lt;&gt;"."),TRUE,FALSE)</formula>
    </cfRule>
    <cfRule type="expression" dxfId="66" priority="70">
      <formula>IF(AND(AE61&lt;0, RIGHT(TEXT(AE61,"0.#"),1)="."),TRUE,FALSE)</formula>
    </cfRule>
  </conditionalFormatting>
  <conditionalFormatting sqref="AJ66:AS66 AJ61:AS61">
    <cfRule type="expression" dxfId="65" priority="63">
      <formula>IF(AND(AJ61&gt;=0, RIGHT(TEXT(AJ61,"0.#"),1)&lt;&gt;"."),TRUE,FALSE)</formula>
    </cfRule>
    <cfRule type="expression" dxfId="64" priority="64">
      <formula>IF(AND(AJ61&gt;=0, RIGHT(TEXT(AJ61,"0.#"),1)="."),TRUE,FALSE)</formula>
    </cfRule>
    <cfRule type="expression" dxfId="63" priority="65">
      <formula>IF(AND(AJ61&lt;0, RIGHT(TEXT(AJ61,"0.#"),1)&lt;&gt;"."),TRUE,FALSE)</formula>
    </cfRule>
    <cfRule type="expression" dxfId="62" priority="66">
      <formula>IF(AND(AJ61&lt;0, RIGHT(TEXT(AJ61,"0.#"),1)="."),TRUE,FALSE)</formula>
    </cfRule>
  </conditionalFormatting>
  <conditionalFormatting sqref="AE81:AX81 AE78:AX78 AE75:AX75 AE72:AX72">
    <cfRule type="expression" dxfId="61" priority="61">
      <formula>IF(RIGHT(TEXT(AE72,"0.#"),1)=".",FALSE,TRUE)</formula>
    </cfRule>
    <cfRule type="expression" dxfId="60" priority="62">
      <formula>IF(RIGHT(TEXT(AE72,"0.#"),1)=".",TRUE,FALSE)</formula>
    </cfRule>
  </conditionalFormatting>
  <conditionalFormatting sqref="AE80:AS80 AE77:AS77 AE74:AS74 AE71:AS71">
    <cfRule type="expression" dxfId="59" priority="59">
      <formula>IF(RIGHT(TEXT(AE71,"0.#"),1)=".",FALSE,TRUE)</formula>
    </cfRule>
    <cfRule type="expression" dxfId="58" priority="60">
      <formula>IF(RIGHT(TEXT(AE71,"0.#"),1)=".",TRUE,FALSE)</formula>
    </cfRule>
  </conditionalFormatting>
  <conditionalFormatting sqref="Y181">
    <cfRule type="expression" dxfId="57" priority="57">
      <formula>IF(RIGHT(TEXT(Y181,"0.#"),1)=".",FALSE,TRUE)</formula>
    </cfRule>
    <cfRule type="expression" dxfId="56" priority="58">
      <formula>IF(RIGHT(TEXT(Y181,"0.#"),1)=".",TRUE,FALSE)</formula>
    </cfRule>
  </conditionalFormatting>
  <conditionalFormatting sqref="Y182:Y189 Y180">
    <cfRule type="expression" dxfId="55" priority="55">
      <formula>IF(RIGHT(TEXT(Y180,"0.#"),1)=".",FALSE,TRUE)</formula>
    </cfRule>
    <cfRule type="expression" dxfId="54" priority="56">
      <formula>IF(RIGHT(TEXT(Y180,"0.#"),1)=".",TRUE,FALSE)</formula>
    </cfRule>
  </conditionalFormatting>
  <conditionalFormatting sqref="Y194">
    <cfRule type="expression" dxfId="53" priority="53">
      <formula>IF(RIGHT(TEXT(Y194,"0.#"),1)=".",FALSE,TRUE)</formula>
    </cfRule>
    <cfRule type="expression" dxfId="52" priority="54">
      <formula>IF(RIGHT(TEXT(Y194,"0.#"),1)=".",TRUE,FALSE)</formula>
    </cfRule>
  </conditionalFormatting>
  <conditionalFormatting sqref="Y195 Y193">
    <cfRule type="expression" dxfId="51" priority="51">
      <formula>IF(RIGHT(TEXT(Y193,"0.#"),1)=".",FALSE,TRUE)</formula>
    </cfRule>
    <cfRule type="expression" dxfId="50" priority="52">
      <formula>IF(RIGHT(TEXT(Y193,"0.#"),1)=".",TRUE,FALSE)</formula>
    </cfRule>
  </conditionalFormatting>
  <conditionalFormatting sqref="Y207">
    <cfRule type="expression" dxfId="49" priority="49">
      <formula>IF(RIGHT(TEXT(Y207,"0.#"),1)=".",FALSE,TRUE)</formula>
    </cfRule>
    <cfRule type="expression" dxfId="48" priority="50">
      <formula>IF(RIGHT(TEXT(Y207,"0.#"),1)=".",TRUE,FALSE)</formula>
    </cfRule>
  </conditionalFormatting>
  <conditionalFormatting sqref="Y208:Y210 Y206">
    <cfRule type="expression" dxfId="47" priority="47">
      <formula>IF(RIGHT(TEXT(Y206,"0.#"),1)=".",FALSE,TRUE)</formula>
    </cfRule>
    <cfRule type="expression" dxfId="46" priority="48">
      <formula>IF(RIGHT(TEXT(Y206,"0.#"),1)=".",TRUE,FALSE)</formula>
    </cfRule>
  </conditionalFormatting>
  <conditionalFormatting sqref="AK236">
    <cfRule type="expression" dxfId="45" priority="45">
      <formula>IF(RIGHT(TEXT(AK236,"0.#"),1)=".",FALSE,TRUE)</formula>
    </cfRule>
    <cfRule type="expression" dxfId="44" priority="46">
      <formula>IF(RIGHT(TEXT(AK236,"0.#"),1)=".",TRUE,FALSE)</formula>
    </cfRule>
  </conditionalFormatting>
  <conditionalFormatting sqref="AK237:AK240">
    <cfRule type="expression" dxfId="43" priority="43">
      <formula>IF(RIGHT(TEXT(AK237,"0.#"),1)=".",FALSE,TRUE)</formula>
    </cfRule>
    <cfRule type="expression" dxfId="42" priority="44">
      <formula>IF(RIGHT(TEXT(AK237,"0.#"),1)=".",TRUE,FALSE)</formula>
    </cfRule>
  </conditionalFormatting>
  <conditionalFormatting sqref="AU237:AX240">
    <cfRule type="expression" dxfId="41" priority="39">
      <formula>IF(AND(AU237&gt;=0, RIGHT(TEXT(AU237,"0.#"),1)&lt;&gt;"."),TRUE,FALSE)</formula>
    </cfRule>
    <cfRule type="expression" dxfId="40" priority="40">
      <formula>IF(AND(AU237&gt;=0, RIGHT(TEXT(AU237,"0.#"),1)="."),TRUE,FALSE)</formula>
    </cfRule>
    <cfRule type="expression" dxfId="39" priority="41">
      <formula>IF(AND(AU237&lt;0, RIGHT(TEXT(AU237,"0.#"),1)&lt;&gt;"."),TRUE,FALSE)</formula>
    </cfRule>
    <cfRule type="expression" dxfId="38" priority="42">
      <formula>IF(AND(AU237&lt;0, RIGHT(TEXT(AU237,"0.#"),1)="."),TRUE,FALSE)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K269">
    <cfRule type="expression" dxfId="33" priority="33">
      <formula>IF(RIGHT(TEXT(AK269,"0.#"),1)=".",FALSE,TRUE)</formula>
    </cfRule>
    <cfRule type="expression" dxfId="32" priority="34">
      <formula>IF(RIGHT(TEXT(AK269,"0.#"),1)=".",TRUE,FALSE)</formula>
    </cfRule>
  </conditionalFormatting>
  <conditionalFormatting sqref="AK270:AK278">
    <cfRule type="expression" dxfId="31" priority="31">
      <formula>IF(RIGHT(TEXT(AK270,"0.#"),1)=".",FALSE,TRUE)</formula>
    </cfRule>
    <cfRule type="expression" dxfId="30" priority="32">
      <formula>IF(RIGHT(TEXT(AK270,"0.#"),1)=".",TRUE,FALSE)</formula>
    </cfRule>
  </conditionalFormatting>
  <conditionalFormatting sqref="AU269:AX269">
    <cfRule type="expression" dxfId="29" priority="27">
      <formula>IF(AND(AU269&gt;=0, RIGHT(TEXT(AU269,"0.#"),1)&lt;&gt;"."),TRUE,FALSE)</formula>
    </cfRule>
    <cfRule type="expression" dxfId="28" priority="28">
      <formula>IF(AND(AU269&gt;=0, RIGHT(TEXT(AU269,"0.#"),1)="."),TRUE,FALSE)</formula>
    </cfRule>
    <cfRule type="expression" dxfId="27" priority="29">
      <formula>IF(AND(AU269&lt;0, RIGHT(TEXT(AU269,"0.#"),1)&lt;&gt;"."),TRUE,FALSE)</formula>
    </cfRule>
    <cfRule type="expression" dxfId="26" priority="30">
      <formula>IF(AND(AU269&lt;0, RIGHT(TEXT(AU269,"0.#"),1)="."),TRUE,FALSE)</formula>
    </cfRule>
  </conditionalFormatting>
  <conditionalFormatting sqref="AU270:AX270">
    <cfRule type="expression" dxfId="25" priority="23">
      <formula>IF(AND(AU270&gt;=0, RIGHT(TEXT(AU270,"0.#"),1)&lt;&gt;"."),TRUE,FALSE)</formula>
    </cfRule>
    <cfRule type="expression" dxfId="24" priority="24">
      <formula>IF(AND(AU270&gt;=0, RIGHT(TEXT(AU270,"0.#"),1)="."),TRUE,FALSE)</formula>
    </cfRule>
    <cfRule type="expression" dxfId="23" priority="25">
      <formula>IF(AND(AU270&lt;0, RIGHT(TEXT(AU270,"0.#"),1)&lt;&gt;"."),TRUE,FALSE)</formula>
    </cfRule>
    <cfRule type="expression" dxfId="22" priority="26">
      <formula>IF(AND(AU270&lt;0, RIGHT(TEXT(AU270,"0.#"),1)="."),TRUE,FALSE)</formula>
    </cfRule>
  </conditionalFormatting>
  <conditionalFormatting sqref="AU271:AX278">
    <cfRule type="expression" dxfId="21" priority="19">
      <formula>IF(AND(AU271&gt;=0, RIGHT(TEXT(AU271,"0.#"),1)&lt;&gt;"."),TRUE,FALSE)</formula>
    </cfRule>
    <cfRule type="expression" dxfId="20" priority="20">
      <formula>IF(AND(AU271&gt;=0, RIGHT(TEXT(AU271,"0.#"),1)="."),TRUE,FALSE)</formula>
    </cfRule>
    <cfRule type="expression" dxfId="19" priority="21">
      <formula>IF(AND(AU271&lt;0, RIGHT(TEXT(AU271,"0.#"),1)&lt;&gt;"."),TRUE,FALSE)</formula>
    </cfRule>
    <cfRule type="expression" dxfId="18" priority="22">
      <formula>IF(AND(AU271&lt;0, RIGHT(TEXT(AU271,"0.#"),1)="."),TRUE,FALSE)</formula>
    </cfRule>
  </conditionalFormatting>
  <conditionalFormatting sqref="AK302">
    <cfRule type="expression" dxfId="17" priority="17">
      <formula>IF(RIGHT(TEXT(AK302,"0.#"),1)=".",FALSE,TRUE)</formula>
    </cfRule>
    <cfRule type="expression" dxfId="16" priority="18">
      <formula>IF(RIGHT(TEXT(AK302,"0.#"),1)=".",TRUE,FALSE)</formula>
    </cfRule>
  </conditionalFormatting>
  <conditionalFormatting sqref="AU302:AX302">
    <cfRule type="expression" dxfId="15" priority="13">
      <formula>IF(AND(AU302&gt;=0, RIGHT(TEXT(AU302,"0.#"),1)&lt;&gt;"."),TRUE,FALSE)</formula>
    </cfRule>
    <cfRule type="expression" dxfId="14" priority="14">
      <formula>IF(AND(AU302&gt;=0, RIGHT(TEXT(AU302,"0.#"),1)="."),TRUE,FALSE)</formula>
    </cfRule>
    <cfRule type="expression" dxfId="13" priority="15">
      <formula>IF(AND(AU302&lt;0, RIGHT(TEXT(AU302,"0.#"),1)&lt;&gt;"."),TRUE,FALSE)</formula>
    </cfRule>
    <cfRule type="expression" dxfId="12" priority="16">
      <formula>IF(AND(AU302&lt;0, RIGHT(TEXT(AU302,"0.#"),1)="."),TRUE,FALSE)</formula>
    </cfRule>
  </conditionalFormatting>
  <conditionalFormatting sqref="AE23:AI23">
    <cfRule type="expression" dxfId="11" priority="11">
      <formula>IF(RIGHT(TEXT(AE23,"0.#"),1)=".",FALSE,TRUE)</formula>
    </cfRule>
    <cfRule type="expression" dxfId="10" priority="12">
      <formula>IF(RIGHT(TEXT(AE23,"0.#"),1)=".",TRUE,FALSE)</formula>
    </cfRule>
  </conditionalFormatting>
  <conditionalFormatting sqref="AE24:AS24 AJ23:AS23">
    <cfRule type="expression" dxfId="9" priority="9">
      <formula>IF(RIGHT(TEXT(AE23,"0.#"),1)=".",FALSE,TRUE)</formula>
    </cfRule>
    <cfRule type="expression" dxfId="8" priority="10">
      <formula>IF(RIGHT(TEXT(AE23,"0.#"),1)=".",TRUE,FALSE)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5" manualBreakCount="5">
    <brk id="104" max="49" man="1"/>
    <brk id="129" max="49" man="1"/>
    <brk id="138" max="16383" man="1"/>
    <brk id="177" max="16383" man="1"/>
    <brk id="23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22" sqref="P2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377</v>
      </c>
      <c r="R4" s="15" t="str">
        <f t="shared" si="3"/>
        <v>補助</v>
      </c>
      <c r="S4" s="15" t="str">
        <f t="shared" si="4"/>
        <v>補助</v>
      </c>
      <c r="T4" s="15"/>
      <c r="U4" s="44" t="s">
        <v>356</v>
      </c>
      <c r="W4" s="44" t="s">
        <v>324</v>
      </c>
      <c r="Y4" s="44" t="s">
        <v>98</v>
      </c>
      <c r="Z4" s="42"/>
      <c r="AA4" s="44" t="s">
        <v>99</v>
      </c>
      <c r="AB4" s="43"/>
      <c r="AC4" s="44" t="s">
        <v>305</v>
      </c>
      <c r="AD4" s="40"/>
      <c r="AE4" s="48" t="s">
        <v>349</v>
      </c>
      <c r="AF4" s="42"/>
    </row>
    <row r="5" spans="1:32" ht="13.5" customHeight="1" x14ac:dyDescent="0.15">
      <c r="A5" s="16" t="s">
        <v>237</v>
      </c>
      <c r="B5" s="17" t="s">
        <v>377</v>
      </c>
      <c r="C5" s="15" t="str">
        <f t="shared" si="0"/>
        <v>海洋政策</v>
      </c>
      <c r="D5" s="15" t="str">
        <f>IF(C5="",D4,IF(D4&lt;&gt;"",CONCATENATE(D4,"、",C5),C5))</f>
        <v>海洋政策</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海洋政策</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海洋政策</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274</v>
      </c>
      <c r="G10" s="19"/>
      <c r="H10" s="15" t="str">
        <f t="shared" si="1"/>
        <v/>
      </c>
      <c r="I10" s="15" t="str">
        <f t="shared" si="5"/>
        <v/>
      </c>
      <c r="K10" s="16" t="s">
        <v>486</v>
      </c>
      <c r="L10" s="17" t="s">
        <v>377</v>
      </c>
      <c r="M10" s="15" t="str">
        <f t="shared" si="2"/>
        <v>食料安定供給関係</v>
      </c>
      <c r="N10" s="15" t="str">
        <f t="shared" si="6"/>
        <v>食料安定供給関係</v>
      </c>
      <c r="O10" s="15"/>
      <c r="P10" s="15" t="str">
        <f>S8</f>
        <v>補助</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275</v>
      </c>
      <c r="G11" s="19"/>
      <c r="H11" s="15" t="str">
        <f t="shared" si="1"/>
        <v/>
      </c>
      <c r="I11" s="15" t="str">
        <f t="shared" si="5"/>
        <v/>
      </c>
      <c r="K11" s="16" t="s">
        <v>266</v>
      </c>
      <c r="L11" s="17"/>
      <c r="M11" s="15" t="str">
        <f t="shared" si="2"/>
        <v/>
      </c>
      <c r="N11" s="15" t="str">
        <f t="shared" si="6"/>
        <v>食料安定供給関係</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277</v>
      </c>
      <c r="G13" s="19"/>
      <c r="H13" s="15" t="str">
        <f t="shared" si="1"/>
        <v/>
      </c>
      <c r="I13" s="15" t="str">
        <f t="shared" si="5"/>
        <v/>
      </c>
      <c r="K13" s="15" t="str">
        <f>N11</f>
        <v>食料安定供給関係</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377</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2015-07-08T14:47:43Z</cp:lastPrinted>
  <dcterms:created xsi:type="dcterms:W3CDTF">2012-03-13T00:50:25Z</dcterms:created>
  <dcterms:modified xsi:type="dcterms:W3CDTF">2015-07-08T14:47:47Z</dcterms:modified>
</cp:coreProperties>
</file>