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S323844\Desktop\ホーム\依頼漏れ\"/>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行政事業レビューシート!$A$1:$AX$265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<sst xmlns="http://schemas.openxmlformats.org/spreadsheetml/2006/main" count="719" uniqueCount="431">
  <si>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</si>
  <si>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</si>
  <si>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</si>
  <si>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</si>
  <si>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</si>
  <si>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</si>
  <si>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</si>
  <si>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</si>
  <si>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</si>
  <si>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</si>
  <si>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</si>
  <si>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</si>
  <si>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</si>
  <si>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</si>
  <si>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</si>
  <si>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</si>
  <si>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</si>
  <si>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</si>
  <si>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</si>
  <si>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</si>
  <si>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</si>
  <si>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</si>
  <si>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</si>
  <si>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</si>
  <si>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</si>
  <si>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</si>
  <si>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</si>
  <si>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</si>
  <si>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</si>
  <si>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</si>
  <si>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</si>
  <si>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</si>
  <si>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</si>
  <si>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</si>
  <si>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</si>
  <si>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</si>
  <si>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</si>
  <si>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</si>
  <si>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</si>
  <si>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</si>
  <si>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</si>
  <si>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</si>
  <si>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</si>
  <si>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</si>
  <si>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</si>
  <si>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</si>
  <si>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</si>
  <si>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</si>
  <si>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</si>
  <si>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</si>
  <si>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</si>
  <si>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</si>
  <si>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</si>
  <si>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</si>
  <si>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</si>
  <si>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</si>
  <si>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</si>
  <si>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</si>
  <si>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</si>
  <si>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</si>
  <si>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</si>
  <si>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</si>
  <si>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</si>
  <si>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</si>
  <si>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</si>
  <si>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</si>
  <si>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</si>
  <si>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</si>
  <si>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</si>
  <si>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</si>
  <si>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</si>
  <si>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</si>
  <si>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</si>
  <si>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</si>
  <si>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</si>
  <si>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</si>
  <si>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</si>
  <si>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</si>
  <si>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</si>
  <si>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</si>
  <si>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</si>
  <si>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</si>
  <si>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</si>
  <si>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</si>
  <si>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</si>
  <si>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</si>
  <si>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</si>
  <si>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</si>
  <si>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</si>
  <si>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</si>
  <si>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</si>
  <si>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</si>
  <si>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</si>
  <si>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</si>
  <si>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</si>
  <si>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</si>
  <si>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</si>
  <si>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</si>
  <si>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</si>
  <si>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</si>
  <si>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</si>
  <si>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</si>
  <si>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</si>
  <si>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</si>
  <si>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</si>
  <si>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</si>
  <si>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</si>
  <si>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</si>
  <si>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</si>
  <si>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</si>
  <si>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</si>
  <si>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</si>
  <si>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</si>
  <si>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</si>
  <si>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</si>
  <si>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</si>
  <si>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</si>
  <si>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</si>
  <si>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</si>
  <si>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</si>
  <si>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</si>
  <si>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</si>
  <si>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</si>
  <si>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</si>
  <si>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</si>
  <si>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</si>
  <si>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</si>
  <si>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</si>
  <si>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</si>
  <si>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</si>
  <si>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</si>
  <si>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</si>
  <si>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</si>
  <si>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</si>
  <si>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</si>
  <si>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</si>
  <si>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</si>
  <si>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</si>
  <si>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</si>
  <si>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</si>
  <si>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</si>
  <si>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</si>
  <si>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</si>
  <si>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</si>
  <si>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</si>
  <si>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</si>
  <si>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</si>
  <si>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</si>
  <si>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</si>
  <si>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</si>
  <si>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</si>
  <si>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</si>
  <si>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</si>
  <si>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</si>
  <si>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</si>
  <si>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</si>
  <si>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</si>
  <si>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</si>
  <si>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</si>
  <si>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</si>
  <si>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</si>
  <si>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</si>
  <si>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</si>
  <si>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</si>
  <si>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</si>
  <si>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</si>
  <si>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</si>
  <si>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</si>
  <si>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</si>
  <si>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</si>
  <si>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</si>
  <si>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</si>
  <si>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</si>
  <si>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</si>
  <si>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</si>
  <si>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</si>
  <si>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</si>
  <si>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</si>
  <si>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</si>
  <si>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</si>
  <si>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</si>
  <si>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</si>
  <si>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</si>
  <si>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</si>
  <si>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</si>
  <si>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</si>
  <si>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</si>
  <si>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</si>
  <si>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</si>
  <si>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</si>
  <si>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</si>
  <si>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</si>
  <si>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</si>
  <si>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</si>
  <si>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</si>
  <si>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</si>
  <si>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</si>
  <si>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</si>
  <si>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</si>
  <si>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</si>
  <si>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</si>
  <si>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</si>
  <si>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</si>
  <si>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</si>
  <si>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</si>
  <si>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</si>
  <si>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</si>
  <si>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</si>
  <si>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</si>
  <si>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</si>
  <si>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</si>
  <si>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</si>
  <si>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</si>
  <si>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</si>
  <si>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</si>
  <si>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</si>
  <si>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</si>
  <si>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</si>
  <si>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</si>
  <si>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</si>
  <si>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</si>
  <si>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</si>
  <si>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</si>
  <si>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</si>
  <si>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</si>
  <si>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</si>
  <si>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</si>
  <si>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</si>
  <si>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</si>
  <si>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</si>
  <si>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</si>
  <si>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</si>
  <si>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</si>
  <si>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</si>
  <si>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</si>
  <si>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</si>
  <si>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</si>
  <si>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</si>
  <si>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</si>
  <si>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</si>
  <si>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</si>
  <si>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</si>
  <si>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</si>
  <si>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</si>
  <si>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</si>
  <si>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</si>
  <si>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</si>
  <si>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</si>
  <si>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</si>
  <si>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</si>
  <si>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</si>
  <si>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</si>
  <si>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</si>
  <si>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</si>
  <si>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</si>
  <si>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</si>
  <si>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</si>
  <si>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</si>
  <si>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</si>
  <si>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</si>
  <si>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</si>
  <si>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</si>
  <si>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</si>
  <si>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</si>
  <si>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</si>
  <si>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</si>
  <si>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</si>
  <si>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</si>
  <si>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</si>
  <si>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</si>
  <si>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</si>
  <si>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</si>
  <si>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</si>
  <si>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</si>
  <si>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</si>
  <si>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</si>
  <si>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</si>
  <si>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</si>
  <si>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</si>
  <si>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</si>
  <si>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</si>
  <si>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</si>
  <si>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</si>
  <si>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</si>
  <si>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</si>
  <si>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</si>
  <si>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</si>
  <si>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</si>
  <si>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</si>
  <si>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</si>
  <si>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</si>
  <si>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</si>
  <si>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</si>
  <si>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</si>
  <si>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</si>
  <si>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</si>
  <si>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</si>
  <si>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</si>
  <si>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</si>
  <si>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</si>
  <si>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</si>
  <si>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</si>
  <si>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</si>
  <si>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</si>
  <si>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</si>
  <si>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</si>
  <si>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</si>
  <si>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</si>
  <si>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</si>
  <si>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</si>
  <si>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</si>
  <si>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</si>
  <si>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</si>
  <si>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</si>
  <si>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</si>
  <si>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</si>
  <si>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</si>
  <si>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</si>
  <si>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</si>
  <si>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</si>
  <si>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</si>
  <si>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</si>
  <si>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</si>
  <si>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</si>
  <si>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</si>
  <si>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</si>
  <si>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</si>
  <si>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</si>
  <si>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</si>
  <si>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</si>
  <si>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</si>
  <si>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</si>
  <si>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</si>
  <si>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</si>
  <si>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</si>
  <si>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</si>
  <si>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</si>
  <si>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</si>
  <si>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</si>
  <si>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</si>
  <si>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</si>
  <si>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</si>
  <si>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</si>
  <si>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</si>
  <si>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</si>
  <si>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</si>
  <si>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</si>
  <si>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</si>
  <si>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</si>
  <si>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</si>
  <si>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</si>
  <si>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</si>
  <si>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</si>
  <si>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</si>
  <si>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</si>
  <si>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</si>
  <si>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</si>
  <si>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</si>
  <si>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</si>
  <si>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</si>
  <si>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</si>
  <si>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</si>
  <si>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</si>
  <si>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</si>
  <si>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</si>
  <si>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</si>
  <si>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</si>
  <si>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</si>
  <si>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</si>
  <si>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</si>
  <si>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</si>
  <si>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</si>
  <si>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</si>
  <si>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</si>
  <si>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</si>
  <si>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</si>
  <si>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</si>
  <si>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</si>
  <si>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</si>
  <si>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食料安定供給関係</t>
    <rPh sb="0" eb="2">
      <t>ショクリョウ</t>
    </rPh>
    <phoneticPr fontId="5"/>
  </si>
  <si>
    <t>○</t>
  </si>
  <si>
    <t>林業信用保証事業交付金</t>
    <phoneticPr fontId="5"/>
  </si>
  <si>
    <t>森林・林業基本計画（平成23年７月26日閣議決定）</t>
    <phoneticPr fontId="5"/>
  </si>
  <si>
    <t>-</t>
  </si>
  <si>
    <t>平成27年度に国産材の供給・利用量を28百万㎥まで引き上げる。</t>
    <phoneticPr fontId="5"/>
  </si>
  <si>
    <t>国産材の供給・利用量</t>
    <phoneticPr fontId="5"/>
  </si>
  <si>
    <t>百万㎥</t>
    <phoneticPr fontId="5"/>
  </si>
  <si>
    <t>‐</t>
  </si>
  <si>
    <t>事業費</t>
    <rPh sb="0" eb="3">
      <t>ジギョウヒ</t>
    </rPh>
    <phoneticPr fontId="5"/>
  </si>
  <si>
    <t>独立行政法人農林漁業信用基金</t>
    <phoneticPr fontId="5"/>
  </si>
  <si>
    <t>復興庁</t>
  </si>
  <si>
    <t>復興庁</t>
    <rPh sb="0" eb="2">
      <t>フッコウ</t>
    </rPh>
    <rPh sb="2" eb="3">
      <t>チョウ</t>
    </rPh>
    <phoneticPr fontId="5"/>
  </si>
  <si>
    <t>政策：復興施策の推進
施策：東日本大震災からの復興に係る施策の推進</t>
    <phoneticPr fontId="5"/>
  </si>
  <si>
    <t>　独立行政法人農林漁業信用基金が林業信用保証事業を実施するために必要な経費の一部について交付金を交付することにより、被災した林業者・木材産業者の復旧事業等に必要な資金の融通の円滑化を図る。</t>
    <phoneticPr fontId="5"/>
  </si>
  <si>
    <t>①保証利用件数
②代位弁済件数</t>
    <phoneticPr fontId="5"/>
  </si>
  <si>
    <t>①81②4</t>
  </si>
  <si>
    <t>①81②11</t>
  </si>
  <si>
    <t>①72②7</t>
  </si>
  <si>
    <t>（①80②13）</t>
  </si>
  <si>
    <t>（　①80②8　）</t>
  </si>
  <si>
    <t>( ①80②9)</t>
  </si>
  <si>
    <t>件</t>
    <rPh sb="0" eb="1">
      <t>ケン</t>
    </rPh>
    <phoneticPr fontId="5"/>
  </si>
  <si>
    <t>百万円/件</t>
    <rPh sb="0" eb="2">
      <t>ヒャクマン</t>
    </rPh>
    <rPh sb="2" eb="3">
      <t>エン</t>
    </rPh>
    <phoneticPr fontId="2"/>
  </si>
  <si>
    <t>百万円/件</t>
  </si>
  <si>
    <t>①1.7②76</t>
  </si>
  <si>
    <t>①2.2②26</t>
  </si>
  <si>
    <t>①1.0②11.4</t>
  </si>
  <si>
    <t>①139/81
②302/4</t>
  </si>
  <si>
    <t>①181/81
②289/11</t>
  </si>
  <si>
    <t>①75/72
②80/7</t>
  </si>
  <si>
    <t>独立行政法人農林漁業信用基金は、林業信用保証業務を行う全国唯一の公的保証機関である。</t>
    <rPh sb="0" eb="2">
      <t>ドクリツ</t>
    </rPh>
    <rPh sb="2" eb="4">
      <t>ギョウセイ</t>
    </rPh>
    <rPh sb="4" eb="6">
      <t>ホウジン</t>
    </rPh>
    <rPh sb="6" eb="8">
      <t>ノウリン</t>
    </rPh>
    <rPh sb="8" eb="10">
      <t>ギョギョウ</t>
    </rPh>
    <rPh sb="10" eb="12">
      <t>シンヨウ</t>
    </rPh>
    <rPh sb="12" eb="14">
      <t>キキン</t>
    </rPh>
    <rPh sb="16" eb="18">
      <t>リンギョウ</t>
    </rPh>
    <rPh sb="18" eb="20">
      <t>シンヨウ</t>
    </rPh>
    <rPh sb="20" eb="22">
      <t>ホショウ</t>
    </rPh>
    <rPh sb="22" eb="24">
      <t>ギョウム</t>
    </rPh>
    <rPh sb="25" eb="26">
      <t>オコナ</t>
    </rPh>
    <rPh sb="27" eb="29">
      <t>ゼンコク</t>
    </rPh>
    <rPh sb="29" eb="31">
      <t>ユイイツ</t>
    </rPh>
    <rPh sb="32" eb="34">
      <t>コウテキ</t>
    </rPh>
    <rPh sb="34" eb="36">
      <t>ホショウ</t>
    </rPh>
    <rPh sb="36" eb="38">
      <t>キカン</t>
    </rPh>
    <phoneticPr fontId="5"/>
  </si>
  <si>
    <t>信用基金は保証引受時に事業者の財務・経営状況等の審査を行い、また債務が毀損することのないよう事業者に対して経営改善アドバイスを行うなど、事業の収益性が向上するよう努めている。</t>
    <phoneticPr fontId="5"/>
  </si>
  <si>
    <t>　被災した林業者・木材産業者等が資金を円滑に調達できるよう、被災地の資金需要を考慮しながら、適正な事業費を算出する。</t>
    <phoneticPr fontId="5"/>
  </si>
  <si>
    <t>-</t>
    <phoneticPr fontId="5"/>
  </si>
  <si>
    <t>被災林業者等の保証料助成に係る費用及び信用基金の代位弁済費の支払いに必要な費用</t>
    <phoneticPr fontId="5"/>
  </si>
  <si>
    <t>林業・木材産業者の事業資金調達に係る債務保証</t>
    <phoneticPr fontId="5"/>
  </si>
  <si>
    <t>災害復旧林業信用保証事業</t>
    <phoneticPr fontId="5"/>
  </si>
  <si>
    <t>①保証料助成額/保証利用件数
②代位弁済支払額/代位弁済件数</t>
    <phoneticPr fontId="5"/>
  </si>
  <si>
    <t>　被災した林業者・木材産業者等が自らの事業を復旧・復興していくためには、施設の再建や新たな事業用の資材の調達などに必要な資金融通の円滑化が必要であることから、次の事業を行う。
　①被災した林業者・木材産業者等による復旧・復興事業に係る保証について保証料を助成する。
　②林業者・木材産業者等の事業の再建が困難となり、独立行政法人農林漁業信用基金による代位弁済が行われることに伴い、保証利用者の負担が増加しないよう代位弁済費を補てんする。
補助率：定額</t>
    <rPh sb="180" eb="181">
      <t>オコナ</t>
    </rPh>
    <phoneticPr fontId="5"/>
  </si>
  <si>
    <t>・東日本大震災により被災した林業者・木材産業者等が資金を円滑に調達できる環境を作る本事業は、早急に行わなければならない緊急性が高い事業である。また、林業・木材産業の再建は、経済復興にも寄与することから投資対効果も見込まれる。</t>
    <rPh sb="46" eb="48">
      <t>ソウキュウ</t>
    </rPh>
    <rPh sb="49" eb="50">
      <t>オコナ</t>
    </rPh>
    <rPh sb="59" eb="62">
      <t>キンキュウセイ</t>
    </rPh>
    <rPh sb="63" eb="64">
      <t>タカ</t>
    </rPh>
    <rPh sb="65" eb="67">
      <t>ジギョウ</t>
    </rPh>
    <rPh sb="74" eb="76">
      <t>リンギョウ</t>
    </rPh>
    <phoneticPr fontId="5"/>
  </si>
  <si>
    <t>・林業・木材産業の復旧・復興を図るためには、本事業により被災林業者等に必要な資金の円滑な調達が必要である。</t>
    <rPh sb="1" eb="3">
      <t>リンギョウ</t>
    </rPh>
    <rPh sb="4" eb="6">
      <t>モクザイ</t>
    </rPh>
    <rPh sb="6" eb="8">
      <t>サンギョウ</t>
    </rPh>
    <rPh sb="9" eb="11">
      <t>フッキュウ</t>
    </rPh>
    <rPh sb="12" eb="14">
      <t>フッコウ</t>
    </rPh>
    <rPh sb="15" eb="16">
      <t>ハカ</t>
    </rPh>
    <rPh sb="22" eb="23">
      <t>ホン</t>
    </rPh>
    <rPh sb="23" eb="25">
      <t>ジギョウ</t>
    </rPh>
    <rPh sb="28" eb="30">
      <t>ヒサイ</t>
    </rPh>
    <rPh sb="30" eb="32">
      <t>リンギョウ</t>
    </rPh>
    <rPh sb="32" eb="33">
      <t>シャ</t>
    </rPh>
    <rPh sb="33" eb="34">
      <t>トウ</t>
    </rPh>
    <rPh sb="35" eb="37">
      <t>ヒツヨウ</t>
    </rPh>
    <rPh sb="38" eb="40">
      <t>シキン</t>
    </rPh>
    <rPh sb="41" eb="43">
      <t>エンカツ</t>
    </rPh>
    <rPh sb="44" eb="46">
      <t>チョウタツ</t>
    </rPh>
    <rPh sb="47" eb="49">
      <t>ヒツヨウ</t>
    </rPh>
    <phoneticPr fontId="5"/>
  </si>
  <si>
    <t>・活動実績は経済状況に応じて変動する林業者等の資金需要に左右される。</t>
    <rPh sb="1" eb="3">
      <t>カツドウ</t>
    </rPh>
    <rPh sb="3" eb="5">
      <t>ジッセキ</t>
    </rPh>
    <rPh sb="6" eb="8">
      <t>ケイザイ</t>
    </rPh>
    <rPh sb="8" eb="10">
      <t>ジョウキョウ</t>
    </rPh>
    <rPh sb="11" eb="12">
      <t>オウ</t>
    </rPh>
    <rPh sb="14" eb="16">
      <t>ヘンドウ</t>
    </rPh>
    <rPh sb="18" eb="20">
      <t>リンギョウ</t>
    </rPh>
    <rPh sb="20" eb="21">
      <t>シャ</t>
    </rPh>
    <rPh sb="21" eb="22">
      <t>トウ</t>
    </rPh>
    <rPh sb="23" eb="25">
      <t>シキン</t>
    </rPh>
    <rPh sb="25" eb="27">
      <t>ジュヨウ</t>
    </rPh>
    <rPh sb="28" eb="30">
      <t>サユウ</t>
    </rPh>
    <phoneticPr fontId="5"/>
  </si>
  <si>
    <t>( ①80②10)</t>
  </si>
  <si>
    <t>①0.4②2.7</t>
    <phoneticPr fontId="5"/>
  </si>
  <si>
    <t>①38/78
②19/7</t>
    <phoneticPr fontId="5"/>
  </si>
  <si>
    <t>-</t>
    <phoneticPr fontId="5"/>
  </si>
  <si>
    <t>・保証件数は経済状況に応じて変動する林業者等の資金需要に左右されることから、単位当たりコストは「-」としている。</t>
    <rPh sb="1" eb="3">
      <t>ホショウ</t>
    </rPh>
    <rPh sb="3" eb="5">
      <t>ケンスウ</t>
    </rPh>
    <rPh sb="6" eb="8">
      <t>ケイザイ</t>
    </rPh>
    <rPh sb="8" eb="10">
      <t>ジョウキョウ</t>
    </rPh>
    <rPh sb="11" eb="12">
      <t>オウ</t>
    </rPh>
    <rPh sb="14" eb="16">
      <t>ヘンドウ</t>
    </rPh>
    <rPh sb="18" eb="20">
      <t>リンギョウ</t>
    </rPh>
    <rPh sb="20" eb="21">
      <t>シャ</t>
    </rPh>
    <rPh sb="21" eb="22">
      <t>トウ</t>
    </rPh>
    <rPh sb="23" eb="25">
      <t>シキン</t>
    </rPh>
    <rPh sb="25" eb="27">
      <t>ジュヨウ</t>
    </rPh>
    <rPh sb="28" eb="30">
      <t>サユウ</t>
    </rPh>
    <rPh sb="38" eb="40">
      <t>タンイ</t>
    </rPh>
    <rPh sb="40" eb="41">
      <t>ア</t>
    </rPh>
    <phoneticPr fontId="5"/>
  </si>
  <si>
    <t>・本事業は、被災林業者等の資金借入の円滑化を図るものであり、金融による支援は事業費と比較して少ない予算で事業を実施することが可能である。</t>
    <rPh sb="1" eb="2">
      <t>ホン</t>
    </rPh>
    <rPh sb="2" eb="4">
      <t>ジギョウ</t>
    </rPh>
    <rPh sb="6" eb="8">
      <t>ヒサイ</t>
    </rPh>
    <rPh sb="8" eb="10">
      <t>リンギョウ</t>
    </rPh>
    <rPh sb="10" eb="11">
      <t>シャ</t>
    </rPh>
    <rPh sb="11" eb="12">
      <t>トウ</t>
    </rPh>
    <rPh sb="13" eb="15">
      <t>シキン</t>
    </rPh>
    <rPh sb="15" eb="17">
      <t>カリイレ</t>
    </rPh>
    <rPh sb="18" eb="21">
      <t>エンカツカ</t>
    </rPh>
    <rPh sb="22" eb="23">
      <t>ハカ</t>
    </rPh>
    <rPh sb="30" eb="32">
      <t>キンユウ</t>
    </rPh>
    <rPh sb="35" eb="37">
      <t>シエン</t>
    </rPh>
    <rPh sb="38" eb="41">
      <t>ジギョウヒ</t>
    </rPh>
    <rPh sb="42" eb="44">
      <t>ヒカク</t>
    </rPh>
    <rPh sb="46" eb="47">
      <t>スク</t>
    </rPh>
    <rPh sb="49" eb="51">
      <t>ヨサン</t>
    </rPh>
    <rPh sb="52" eb="54">
      <t>ジギョウ</t>
    </rPh>
    <rPh sb="55" eb="57">
      <t>ジッシ</t>
    </rPh>
    <rPh sb="62" eb="64">
      <t>カノウ</t>
    </rPh>
    <phoneticPr fontId="5"/>
  </si>
  <si>
    <t>参事官　小瀬　達之</t>
    <phoneticPr fontId="5"/>
  </si>
  <si>
    <t>統括官付参事官（予算・会計担当）</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</si>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</sst>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25" xfId="0" applyFont="1" applyBorder="1" applyAlignment="1" applyProtection="1">
      <alignment horizontal="center" vertical="center" wrapText="1"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41" xfId="0" applyFont="1" applyBorder="1" applyAlignment="1" applyProtection="1">
      <alignment horizontal="center" vertical="center" wrapText="1" shrinkToFit="1"/>
      <protection locked="0"/>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133350</xdr:colOff>
      <xdr:row>151</xdr:row>
      <xdr:rowOff>190498</xdr:rowOff>
    </xdr:from>
    <xdr:to>
      <xdr:col>38</xdr:col>
      <xdr:colOff>76200</xdr:colOff>
      <xdr:row>168</xdr:row>
      <xdr:rowOff>276227</xdr:rowOff>
    </xdr:to>
    <xdr:grpSp>
      <xdr:nvGrpSpPr>
        <xdr:cNvPr id="118" name="グループ化 1"/>
        <xdr:cNvGrpSpPr>
          <a:grpSpLocks/>
        </xdr:cNvGrpSpPr>
      </xdr:nvGrpSpPr>
      <xdr:grpSpPr bwMode="auto">
        <a:xfrm>
          <a:off x="2747433" y="33326915"/>
          <a:ext cx="4969934" cy="6022979"/>
          <a:chOff x="2550038" y="29125767"/>
          <a:chExt cx="5121790" cy="5044158"/>
        </a:xfrm>
      </xdr:grpSpPr>
      <xdr:grpSp>
        <xdr:nvGrpSpPr>
          <xdr:cNvPr id="119" name="グループ化 2"/>
          <xdr:cNvGrpSpPr>
            <a:grpSpLocks/>
          </xdr:cNvGrpSpPr>
        </xdr:nvGrpSpPr>
        <xdr:grpSpPr bwMode="auto">
          <a:xfrm>
            <a:off x="2550038" y="29125767"/>
            <a:ext cx="5083496" cy="1325795"/>
            <a:chOff x="2550038" y="29125767"/>
            <a:chExt cx="5083496" cy="1325795"/>
          </a:xfrm>
        </xdr:grpSpPr>
        <xdr:sp macro="" textlink="">
          <xdr:nvSpPr>
            <xdr:cNvPr id="130" name="テキスト ボックス 129"/>
            <xdr:cNvSpPr txBox="1"/>
          </xdr:nvSpPr>
          <xdr:spPr>
            <a:xfrm>
              <a:off x="4091362" y="29349302"/>
              <a:ext cx="1595897" cy="3228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a:t>農林水産省</a:t>
              </a:r>
            </a:p>
          </xdr:txBody>
        </xdr:sp>
        <xdr:grpSp>
          <xdr:nvGrpSpPr>
            <xdr:cNvPr id="131" name="グループ化 14"/>
            <xdr:cNvGrpSpPr>
              <a:grpSpLocks/>
            </xdr:cNvGrpSpPr>
          </xdr:nvGrpSpPr>
          <xdr:grpSpPr bwMode="auto">
            <a:xfrm>
              <a:off x="2550038" y="29125767"/>
              <a:ext cx="5083496" cy="1325795"/>
              <a:chOff x="2550038" y="29125767"/>
              <a:chExt cx="5083496" cy="1325795"/>
            </a:xfrm>
          </xdr:grpSpPr>
          <xdr:sp macro="" textlink="">
            <xdr:nvSpPr>
              <xdr:cNvPr id="132" name="正方形/長方形 131"/>
              <xdr:cNvSpPr/>
            </xdr:nvSpPr>
            <xdr:spPr>
              <a:xfrm>
                <a:off x="2550038" y="29125767"/>
                <a:ext cx="5083496" cy="13257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33" name="テキスト ボックス 132"/>
              <xdr:cNvSpPr txBox="1"/>
            </xdr:nvSpPr>
            <xdr:spPr>
              <a:xfrm>
                <a:off x="4067588" y="29794881"/>
                <a:ext cx="1549510" cy="3524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a:solidFill>
                      <a:sysClr val="windowText" lastClr="000000"/>
                    </a:solidFill>
                  </a:rPr>
                  <a:t>１５５</a:t>
                </a:r>
                <a:r>
                  <a:rPr kumimoji="1" lang="ja-JP" altLang="en-US" sz="1600"/>
                  <a:t>百万円</a:t>
                </a:r>
              </a:p>
            </xdr:txBody>
          </xdr:sp>
        </xdr:grpSp>
      </xdr:grpSp>
      <xdr:grpSp>
        <xdr:nvGrpSpPr>
          <xdr:cNvPr id="120" name="グループ化 3"/>
          <xdr:cNvGrpSpPr>
            <a:grpSpLocks/>
          </xdr:cNvGrpSpPr>
        </xdr:nvGrpSpPr>
        <xdr:grpSpPr bwMode="auto">
          <a:xfrm>
            <a:off x="2578758" y="31605674"/>
            <a:ext cx="5093070" cy="1316257"/>
            <a:chOff x="2578758" y="31605674"/>
            <a:chExt cx="5093070" cy="1316257"/>
          </a:xfrm>
        </xdr:grpSpPr>
        <xdr:grpSp>
          <xdr:nvGrpSpPr>
            <xdr:cNvPr id="126" name="グループ化 9"/>
            <xdr:cNvGrpSpPr>
              <a:grpSpLocks/>
            </xdr:cNvGrpSpPr>
          </xdr:nvGrpSpPr>
          <xdr:grpSpPr bwMode="auto">
            <a:xfrm>
              <a:off x="2578758" y="31605674"/>
              <a:ext cx="5093070" cy="1316257"/>
              <a:chOff x="2578758" y="31605674"/>
              <a:chExt cx="5093070" cy="1316257"/>
            </a:xfrm>
          </xdr:grpSpPr>
          <xdr:sp macro="" textlink="">
            <xdr:nvSpPr>
              <xdr:cNvPr id="128" name="正方形/長方形 127"/>
              <xdr:cNvSpPr/>
            </xdr:nvSpPr>
            <xdr:spPr>
              <a:xfrm>
                <a:off x="2578758" y="31605674"/>
                <a:ext cx="5093070" cy="13162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29" name="テキスト ボックス 128"/>
              <xdr:cNvSpPr txBox="1"/>
            </xdr:nvSpPr>
            <xdr:spPr>
              <a:xfrm>
                <a:off x="2722361" y="31777361"/>
                <a:ext cx="4167668" cy="310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600">
                    <a:latin typeface="+mj-ea"/>
                    <a:ea typeface="+mj-ea"/>
                  </a:rPr>
                  <a:t>A.</a:t>
                </a:r>
                <a:r>
                  <a:rPr kumimoji="1" lang="ja-JP" altLang="en-US" sz="1600"/>
                  <a:t>独立行政法人農林漁業信用基金</a:t>
                </a:r>
              </a:p>
            </xdr:txBody>
          </xdr:sp>
        </xdr:grpSp>
        <xdr:sp macro="" textlink="">
          <xdr:nvSpPr>
            <xdr:cNvPr id="127" name="テキスト ボックス 126"/>
            <xdr:cNvSpPr txBox="1"/>
          </xdr:nvSpPr>
          <xdr:spPr>
            <a:xfrm>
              <a:off x="4024349" y="32244727"/>
              <a:ext cx="1592750" cy="3179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a:solidFill>
                    <a:sysClr val="windowText" lastClr="000000"/>
                  </a:solidFill>
                </a:rPr>
                <a:t>１５５百</a:t>
              </a:r>
              <a:r>
                <a:rPr kumimoji="1" lang="ja-JP" altLang="en-US" sz="1600"/>
                <a:t>万円</a:t>
              </a:r>
            </a:p>
          </xdr:txBody>
        </xdr:sp>
      </xdr:grpSp>
      <xdr:sp macro="" textlink="">
        <xdr:nvSpPr>
          <xdr:cNvPr id="121" name="大かっこ 120"/>
          <xdr:cNvSpPr/>
        </xdr:nvSpPr>
        <xdr:spPr>
          <a:xfrm>
            <a:off x="2875535" y="33150846"/>
            <a:ext cx="4569316" cy="987452"/>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2" name="テキスト ボックス 121"/>
          <xdr:cNvSpPr txBox="1"/>
        </xdr:nvSpPr>
        <xdr:spPr>
          <a:xfrm>
            <a:off x="3281568" y="33155448"/>
            <a:ext cx="3689591" cy="10144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700"/>
              </a:lnSpc>
              <a:spcBef>
                <a:spcPts val="0"/>
              </a:spcBef>
              <a:spcAft>
                <a:spcPts val="0"/>
              </a:spcAft>
              <a:buClrTx/>
              <a:buSzTx/>
              <a:buFontTx/>
              <a:buNone/>
              <a:tabLst/>
              <a:defRPr/>
            </a:pPr>
            <a:r>
              <a:rPr kumimoji="1" lang="ja-JP" altLang="en-US" sz="1100"/>
              <a:t>被災した林業者・木材産業者等の保証料を免除するために交付金を交付。</a:t>
            </a:r>
            <a:endParaRPr kumimoji="1" lang="en-US" altLang="ja-JP" sz="1100"/>
          </a:p>
          <a:p>
            <a:pPr marL="0" marR="0" indent="0" defTabSz="914400" eaLnBrk="1" fontAlgn="auto" latinLnBrk="0" hangingPunct="1">
              <a:lnSpc>
                <a:spcPts val="1700"/>
              </a:lnSpc>
              <a:spcBef>
                <a:spcPts val="0"/>
              </a:spcBef>
              <a:spcAft>
                <a:spcPts val="0"/>
              </a:spcAft>
              <a:buClrTx/>
              <a:buSzTx/>
              <a:buFontTx/>
              <a:buNone/>
              <a:tabLst/>
              <a:defRPr/>
            </a:pPr>
            <a:r>
              <a:rPr kumimoji="1" lang="ja-JP" altLang="en-US" sz="1100"/>
              <a:t>震災に係る信用基金の代位弁済費支払いのために交付金を交付。</a:t>
            </a:r>
          </a:p>
        </xdr:txBody>
      </xdr:sp>
      <xdr:grpSp>
        <xdr:nvGrpSpPr>
          <xdr:cNvPr id="123" name="グループ化 6"/>
          <xdr:cNvGrpSpPr>
            <a:grpSpLocks/>
          </xdr:cNvGrpSpPr>
        </xdr:nvGrpSpPr>
        <xdr:grpSpPr bwMode="auto">
          <a:xfrm>
            <a:off x="3583970" y="30523188"/>
            <a:ext cx="1276996" cy="1011038"/>
            <a:chOff x="3583970" y="30523188"/>
            <a:chExt cx="1276996" cy="1011038"/>
          </a:xfrm>
        </xdr:grpSpPr>
        <xdr:cxnSp macro="">
          <xdr:nvCxnSpPr>
            <xdr:cNvPr id="124" name="直線矢印コネクタ 123"/>
            <xdr:cNvCxnSpPr/>
          </xdr:nvCxnSpPr>
          <xdr:spPr>
            <a:xfrm rot="16200000" flipH="1">
              <a:off x="4350661" y="31023920"/>
              <a:ext cx="1011038" cy="957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5" name="テキスト ボックス 124"/>
            <xdr:cNvSpPr txBox="1"/>
          </xdr:nvSpPr>
          <xdr:spPr>
            <a:xfrm>
              <a:off x="3583970" y="31119231"/>
              <a:ext cx="1158386" cy="3910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800">
                  <a:latin typeface="+mj-ea"/>
                  <a:ea typeface="+mj-ea"/>
                </a:rPr>
                <a:t>【</a:t>
              </a:r>
              <a:r>
                <a:rPr kumimoji="1" lang="ja-JP" altLang="en-US" sz="1800">
                  <a:latin typeface="+mj-ea"/>
                  <a:ea typeface="+mj-ea"/>
                </a:rPr>
                <a:t>特定</a:t>
              </a:r>
              <a:r>
                <a:rPr kumimoji="1" lang="en-US" altLang="ja-JP" sz="1800">
                  <a:latin typeface="+mj-ea"/>
                  <a:ea typeface="+mj-ea"/>
                </a:rPr>
                <a:t>】</a:t>
              </a:r>
              <a:endParaRPr kumimoji="1" lang="ja-JP" altLang="en-US" sz="1800">
                <a:latin typeface="+mj-ea"/>
                <a:ea typeface="+mj-ea"/>
              </a:endParaRPr>
            </a:p>
          </xdr:txBody>
        </xdr:sp>
      </xdr:grpSp>
    </xdr:grpSp>
    <xdr:clientData/>
  </xdr:twoCellAnchor>
  <xdr:twoCellAnchor>
    <xdr:from>
      <xdr:col>13</xdr:col>
      <xdr:colOff>104775</xdr:colOff>
      <xdr:row>141</xdr:row>
      <xdr:rowOff>66675</xdr:rowOff>
    </xdr:from>
    <xdr:to>
      <xdr:col>37</xdr:col>
      <xdr:colOff>135059</xdr:colOff>
      <xdr:row>145</xdr:row>
      <xdr:rowOff>251596</xdr:rowOff>
    </xdr:to>
    <xdr:sp macro="" textlink="">
      <xdr:nvSpPr>
        <xdr:cNvPr id="134" name="正方形/長方形 133"/>
        <xdr:cNvSpPr/>
      </xdr:nvSpPr>
      <xdr:spPr bwMode="auto">
        <a:xfrm>
          <a:off x="2705100" y="30851475"/>
          <a:ext cx="4830884" cy="159462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76201</xdr:colOff>
      <xdr:row>141</xdr:row>
      <xdr:rowOff>257174</xdr:rowOff>
    </xdr:from>
    <xdr:to>
      <xdr:col>27</xdr:col>
      <xdr:colOff>114301</xdr:colOff>
      <xdr:row>142</xdr:row>
      <xdr:rowOff>266700</xdr:rowOff>
    </xdr:to>
    <xdr:sp macro="" textlink="">
      <xdr:nvSpPr>
        <xdr:cNvPr id="135" name="テキスト ボックス 134"/>
        <xdr:cNvSpPr txBox="1"/>
      </xdr:nvSpPr>
      <xdr:spPr bwMode="auto">
        <a:xfrm>
          <a:off x="4276726" y="31041974"/>
          <a:ext cx="1238250" cy="3619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a:t>復興庁</a:t>
          </a:r>
          <a:endParaRPr kumimoji="1" lang="en-US" altLang="ja-JP" sz="1600"/>
        </a:p>
        <a:p>
          <a:pPr algn="ctr"/>
          <a:endParaRPr kumimoji="1" lang="ja-JP" altLang="en-US" sz="1600"/>
        </a:p>
      </xdr:txBody>
    </xdr:sp>
    <xdr:clientData/>
  </xdr:twoCellAnchor>
  <xdr:twoCellAnchor>
    <xdr:from>
      <xdr:col>20</xdr:col>
      <xdr:colOff>123825</xdr:colOff>
      <xdr:row>143</xdr:row>
      <xdr:rowOff>152400</xdr:rowOff>
    </xdr:from>
    <xdr:to>
      <xdr:col>27</xdr:col>
      <xdr:colOff>196161</xdr:colOff>
      <xdr:row>144</xdr:row>
      <xdr:rowOff>223914</xdr:rowOff>
    </xdr:to>
    <xdr:sp macro="" textlink="">
      <xdr:nvSpPr>
        <xdr:cNvPr id="138" name="テキスト ボックス 137"/>
        <xdr:cNvSpPr txBox="1"/>
      </xdr:nvSpPr>
      <xdr:spPr bwMode="auto">
        <a:xfrm>
          <a:off x="4124325" y="31642050"/>
          <a:ext cx="1472511" cy="4239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a:solidFill>
                <a:sysClr val="windowText" lastClr="000000"/>
              </a:solidFill>
            </a:rPr>
            <a:t>１５５</a:t>
          </a:r>
          <a:r>
            <a:rPr kumimoji="1" lang="ja-JP" altLang="en-US" sz="1600"/>
            <a:t>百万円</a:t>
          </a:r>
        </a:p>
      </xdr:txBody>
    </xdr:sp>
    <xdr:clientData/>
  </xdr:twoCellAnchor>
  <xdr:twoCellAnchor>
    <xdr:from>
      <xdr:col>15</xdr:col>
      <xdr:colOff>171449</xdr:colOff>
      <xdr:row>146</xdr:row>
      <xdr:rowOff>9525</xdr:rowOff>
    </xdr:from>
    <xdr:to>
      <xdr:col>34</xdr:col>
      <xdr:colOff>128827</xdr:colOff>
      <xdr:row>147</xdr:row>
      <xdr:rowOff>76200</xdr:rowOff>
    </xdr:to>
    <xdr:sp macro="" textlink="">
      <xdr:nvSpPr>
        <xdr:cNvPr id="139" name="大かっこ 138"/>
        <xdr:cNvSpPr/>
      </xdr:nvSpPr>
      <xdr:spPr bwMode="auto">
        <a:xfrm>
          <a:off x="3171824" y="32556450"/>
          <a:ext cx="3757853" cy="4191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76200</xdr:colOff>
      <xdr:row>147</xdr:row>
      <xdr:rowOff>190503</xdr:rowOff>
    </xdr:from>
    <xdr:to>
      <xdr:col>24</xdr:col>
      <xdr:colOff>85728</xdr:colOff>
      <xdr:row>150</xdr:row>
      <xdr:rowOff>285750</xdr:rowOff>
    </xdr:to>
    <xdr:cxnSp macro="">
      <xdr:nvCxnSpPr>
        <xdr:cNvPr id="140" name="直線矢印コネクタ 139"/>
        <xdr:cNvCxnSpPr/>
      </xdr:nvCxnSpPr>
      <xdr:spPr bwMode="auto">
        <a:xfrm flipH="1">
          <a:off x="4876800" y="33089853"/>
          <a:ext cx="9528" cy="115252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114300</xdr:colOff>
      <xdr:row>146</xdr:row>
      <xdr:rowOff>47625</xdr:rowOff>
    </xdr:from>
    <xdr:to>
      <xdr:col>29</xdr:col>
      <xdr:colOff>152400</xdr:colOff>
      <xdr:row>147</xdr:row>
      <xdr:rowOff>66675</xdr:rowOff>
    </xdr:to>
    <xdr:sp macro="" textlink="">
      <xdr:nvSpPr>
        <xdr:cNvPr id="143" name="テキスト ボックス 142"/>
        <xdr:cNvSpPr txBox="1"/>
      </xdr:nvSpPr>
      <xdr:spPr bwMode="auto">
        <a:xfrm>
          <a:off x="3914775" y="32594550"/>
          <a:ext cx="2038350" cy="37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700"/>
            </a:lnSpc>
            <a:spcBef>
              <a:spcPts val="0"/>
            </a:spcBef>
            <a:spcAft>
              <a:spcPts val="0"/>
            </a:spcAft>
            <a:buClrTx/>
            <a:buSzTx/>
            <a:buFontTx/>
            <a:buNone/>
            <a:tabLst/>
            <a:defRPr/>
          </a:pPr>
          <a:r>
            <a:rPr kumimoji="1" lang="ja-JP" altLang="en-US" sz="1100"/>
            <a:t>（農林水産省へ移替え）</a:t>
          </a:r>
          <a:endParaRPr kumimoji="1" lang="en-US" altLang="ja-JP" sz="1100"/>
        </a:p>
        <a:p>
          <a:pPr marL="0" marR="0" indent="0" defTabSz="914400" eaLnBrk="1" fontAlgn="auto" latinLnBrk="0" hangingPunct="1">
            <a:lnSpc>
              <a:spcPts val="1700"/>
            </a:lnSpc>
            <a:spcBef>
              <a:spcPts val="0"/>
            </a:spcBef>
            <a:spcAft>
              <a:spcPts val="0"/>
            </a:spcAft>
            <a:buClrTx/>
            <a:buSzTx/>
            <a:buFontTx/>
            <a:buNone/>
            <a:tabLst/>
            <a:defRPr/>
          </a:pPr>
          <a:endParaRPr kumimoji="1" lang="ja-JP" altLang="en-US" sz="1100"/>
        </a:p>
      </xdr:txBody>
    </xdr:sp>
    <xdr:clientData/>
  </xdr:twoCellAnchor>
  <xdr:twoCellAnchor>
    <xdr:from>
      <xdr:col>18</xdr:col>
      <xdr:colOff>95250</xdr:colOff>
      <xdr:row>4</xdr:row>
      <xdr:rowOff>74083</xdr:rowOff>
    </xdr:from>
    <xdr:to>
      <xdr:col>24</xdr:col>
      <xdr:colOff>152401</xdr:colOff>
      <xdr:row>5</xdr:row>
      <xdr:rowOff>45508</xdr:rowOff>
    </xdr:to>
    <xdr:sp macro="" textlink="">
      <xdr:nvSpPr>
        <xdr:cNvPr id="27" name="正方形/長方形 26"/>
        <xdr:cNvSpPr/>
      </xdr:nvSpPr>
      <xdr:spPr>
        <a:xfrm>
          <a:off x="3714750" y="1227666"/>
          <a:ext cx="126365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497"/>
  <sheetViews>
    <sheetView tabSelected="1" view="pageBreakPreview" zoomScale="90" zoomScaleNormal="85" zoomScaleSheetLayoutView="90" zoomScalePageLayoutView="85" workbookViewId="0">
      <selection activeCell="D2" sqref="D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97" t="s">
        <v>378</v>
      </c>
      <c r="AR2" s="97"/>
      <c r="AS2" s="59" t="str">
        <f>IF(OR(AQ2="　", AQ2=""), "", "-")</f>
        <v/>
      </c>
      <c r="AT2" s="98">
        <v>133</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390</v>
      </c>
      <c r="AK3" s="290"/>
      <c r="AL3" s="290"/>
      <c r="AM3" s="290"/>
      <c r="AN3" s="290"/>
      <c r="AO3" s="290"/>
      <c r="AP3" s="290"/>
      <c r="AQ3" s="290"/>
      <c r="AR3" s="290"/>
      <c r="AS3" s="290"/>
      <c r="AT3" s="290"/>
      <c r="AU3" s="290"/>
      <c r="AV3" s="290"/>
      <c r="AW3" s="290"/>
      <c r="AX3" s="36" t="s">
        <v>91</v>
      </c>
    </row>
    <row r="4" spans="1:50" ht="24.75" customHeight="1" x14ac:dyDescent="0.15">
      <c r="A4" s="508" t="s">
        <v>30</v>
      </c>
      <c r="B4" s="509"/>
      <c r="C4" s="509"/>
      <c r="D4" s="509"/>
      <c r="E4" s="509"/>
      <c r="F4" s="509"/>
      <c r="G4" s="482" t="s">
        <v>416</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391</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x14ac:dyDescent="0.15">
      <c r="A5" s="492" t="s">
        <v>93</v>
      </c>
      <c r="B5" s="493"/>
      <c r="C5" s="493"/>
      <c r="D5" s="493"/>
      <c r="E5" s="493"/>
      <c r="F5" s="494"/>
      <c r="G5" s="316" t="s">
        <v>213</v>
      </c>
      <c r="H5" s="317"/>
      <c r="I5" s="317"/>
      <c r="J5" s="317"/>
      <c r="K5" s="317"/>
      <c r="L5" s="317"/>
      <c r="M5" s="318" t="s">
        <v>92</v>
      </c>
      <c r="N5" s="319"/>
      <c r="O5" s="319"/>
      <c r="P5" s="319"/>
      <c r="Q5" s="319"/>
      <c r="R5" s="320"/>
      <c r="S5" s="321"/>
      <c r="T5" s="317"/>
      <c r="U5" s="317"/>
      <c r="V5" s="317"/>
      <c r="W5" s="317"/>
      <c r="X5" s="322"/>
      <c r="Y5" s="499" t="s">
        <v>3</v>
      </c>
      <c r="Z5" s="500"/>
      <c r="AA5" s="500"/>
      <c r="AB5" s="500"/>
      <c r="AC5" s="500"/>
      <c r="AD5" s="501"/>
      <c r="AE5" s="502" t="s">
        <v>429</v>
      </c>
      <c r="AF5" s="503"/>
      <c r="AG5" s="503"/>
      <c r="AH5" s="503"/>
      <c r="AI5" s="503"/>
      <c r="AJ5" s="503"/>
      <c r="AK5" s="503"/>
      <c r="AL5" s="503"/>
      <c r="AM5" s="503"/>
      <c r="AN5" s="503"/>
      <c r="AO5" s="503"/>
      <c r="AP5" s="504"/>
      <c r="AQ5" s="505" t="s">
        <v>428</v>
      </c>
      <c r="AR5" s="506"/>
      <c r="AS5" s="506"/>
      <c r="AT5" s="506"/>
      <c r="AU5" s="506"/>
      <c r="AV5" s="506"/>
      <c r="AW5" s="506"/>
      <c r="AX5" s="507"/>
    </row>
    <row r="6" spans="1:50" ht="39" customHeight="1" x14ac:dyDescent="0.15">
      <c r="A6" s="510" t="s">
        <v>4</v>
      </c>
      <c r="B6" s="511"/>
      <c r="C6" s="511"/>
      <c r="D6" s="511"/>
      <c r="E6" s="511"/>
      <c r="F6" s="511"/>
      <c r="G6" s="512" t="str">
        <f>入力規則等!F39</f>
        <v>東日本大震災復興特別会計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392</v>
      </c>
      <c r="AF6" s="517"/>
      <c r="AG6" s="517"/>
      <c r="AH6" s="517"/>
      <c r="AI6" s="517"/>
      <c r="AJ6" s="517"/>
      <c r="AK6" s="517"/>
      <c r="AL6" s="517"/>
      <c r="AM6" s="517"/>
      <c r="AN6" s="517"/>
      <c r="AO6" s="517"/>
      <c r="AP6" s="517"/>
      <c r="AQ6" s="115"/>
      <c r="AR6" s="115"/>
      <c r="AS6" s="115"/>
      <c r="AT6" s="115"/>
      <c r="AU6" s="115"/>
      <c r="AV6" s="115"/>
      <c r="AW6" s="115"/>
      <c r="AX6" s="518"/>
    </row>
    <row r="7" spans="1:50" ht="49.5" customHeight="1" x14ac:dyDescent="0.15">
      <c r="A7" s="438" t="s">
        <v>25</v>
      </c>
      <c r="B7" s="439"/>
      <c r="C7" s="439"/>
      <c r="D7" s="439"/>
      <c r="E7" s="439"/>
      <c r="F7" s="439"/>
      <c r="G7" s="440" t="s">
        <v>425</v>
      </c>
      <c r="H7" s="441"/>
      <c r="I7" s="441"/>
      <c r="J7" s="441"/>
      <c r="K7" s="441"/>
      <c r="L7" s="441"/>
      <c r="M7" s="441"/>
      <c r="N7" s="441"/>
      <c r="O7" s="441"/>
      <c r="P7" s="441"/>
      <c r="Q7" s="441"/>
      <c r="R7" s="441"/>
      <c r="S7" s="441"/>
      <c r="T7" s="441"/>
      <c r="U7" s="441"/>
      <c r="V7" s="442"/>
      <c r="W7" s="442"/>
      <c r="X7" s="442"/>
      <c r="Y7" s="443" t="s">
        <v>5</v>
      </c>
      <c r="Z7" s="383"/>
      <c r="AA7" s="383"/>
      <c r="AB7" s="383"/>
      <c r="AC7" s="383"/>
      <c r="AD7" s="385"/>
      <c r="AE7" s="444" t="s">
        <v>382</v>
      </c>
      <c r="AF7" s="445"/>
      <c r="AG7" s="445"/>
      <c r="AH7" s="445"/>
      <c r="AI7" s="445"/>
      <c r="AJ7" s="445"/>
      <c r="AK7" s="445"/>
      <c r="AL7" s="445"/>
      <c r="AM7" s="445"/>
      <c r="AN7" s="445"/>
      <c r="AO7" s="445"/>
      <c r="AP7" s="445"/>
      <c r="AQ7" s="445"/>
      <c r="AR7" s="445"/>
      <c r="AS7" s="445"/>
      <c r="AT7" s="445"/>
      <c r="AU7" s="445"/>
      <c r="AV7" s="445"/>
      <c r="AW7" s="445"/>
      <c r="AX7" s="446"/>
    </row>
    <row r="8" spans="1:50" ht="52.5" customHeight="1" x14ac:dyDescent="0.15">
      <c r="A8" s="345" t="s">
        <v>307</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19" t="s">
        <v>79</v>
      </c>
      <c r="Z8" s="519"/>
      <c r="AA8" s="519"/>
      <c r="AB8" s="519"/>
      <c r="AC8" s="519"/>
      <c r="AD8" s="519"/>
      <c r="AE8" s="473" t="str">
        <f>入力規則等!K13</f>
        <v>その他の事項経費</v>
      </c>
      <c r="AF8" s="474"/>
      <c r="AG8" s="474"/>
      <c r="AH8" s="474"/>
      <c r="AI8" s="474"/>
      <c r="AJ8" s="474"/>
      <c r="AK8" s="474"/>
      <c r="AL8" s="474"/>
      <c r="AM8" s="474"/>
      <c r="AN8" s="474"/>
      <c r="AO8" s="474"/>
      <c r="AP8" s="474"/>
      <c r="AQ8" s="474"/>
      <c r="AR8" s="474"/>
      <c r="AS8" s="474"/>
      <c r="AT8" s="474"/>
      <c r="AU8" s="474"/>
      <c r="AV8" s="474"/>
      <c r="AW8" s="474"/>
      <c r="AX8" s="475"/>
    </row>
    <row r="9" spans="1:50" ht="69" customHeight="1" x14ac:dyDescent="0.15">
      <c r="A9" s="447" t="s">
        <v>26</v>
      </c>
      <c r="B9" s="448"/>
      <c r="C9" s="448"/>
      <c r="D9" s="448"/>
      <c r="E9" s="448"/>
      <c r="F9" s="448"/>
      <c r="G9" s="476" t="s">
        <v>393</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97.5" customHeight="1" x14ac:dyDescent="0.15">
      <c r="A10" s="447" t="s">
        <v>36</v>
      </c>
      <c r="B10" s="448"/>
      <c r="C10" s="448"/>
      <c r="D10" s="448"/>
      <c r="E10" s="448"/>
      <c r="F10" s="448"/>
      <c r="G10" s="476" t="s">
        <v>418</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42" customHeight="1" x14ac:dyDescent="0.15">
      <c r="A11" s="447" t="s">
        <v>6</v>
      </c>
      <c r="B11" s="448"/>
      <c r="C11" s="448"/>
      <c r="D11" s="448"/>
      <c r="E11" s="448"/>
      <c r="F11" s="449"/>
      <c r="G11" s="496" t="str">
        <f>入力規則等!P10</f>
        <v>交付</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0" t="s">
        <v>27</v>
      </c>
      <c r="B12" s="451"/>
      <c r="C12" s="451"/>
      <c r="D12" s="451"/>
      <c r="E12" s="451"/>
      <c r="F12" s="452"/>
      <c r="G12" s="459"/>
      <c r="H12" s="460"/>
      <c r="I12" s="460"/>
      <c r="J12" s="460"/>
      <c r="K12" s="460"/>
      <c r="L12" s="460"/>
      <c r="M12" s="460"/>
      <c r="N12" s="460"/>
      <c r="O12" s="460"/>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3"/>
    </row>
    <row r="13" spans="1:50" ht="21" customHeight="1" x14ac:dyDescent="0.15">
      <c r="A13" s="453"/>
      <c r="B13" s="454"/>
      <c r="C13" s="454"/>
      <c r="D13" s="454"/>
      <c r="E13" s="454"/>
      <c r="F13" s="455"/>
      <c r="G13" s="464" t="s">
        <v>7</v>
      </c>
      <c r="H13" s="465"/>
      <c r="I13" s="470" t="s">
        <v>8</v>
      </c>
      <c r="J13" s="471"/>
      <c r="K13" s="471"/>
      <c r="L13" s="471"/>
      <c r="M13" s="471"/>
      <c r="N13" s="471"/>
      <c r="O13" s="472"/>
      <c r="P13" s="62">
        <v>422</v>
      </c>
      <c r="Q13" s="63"/>
      <c r="R13" s="63"/>
      <c r="S13" s="63"/>
      <c r="T13" s="63"/>
      <c r="U13" s="63"/>
      <c r="V13" s="64"/>
      <c r="W13" s="62">
        <v>470</v>
      </c>
      <c r="X13" s="63"/>
      <c r="Y13" s="63"/>
      <c r="Z13" s="63"/>
      <c r="AA13" s="63"/>
      <c r="AB13" s="63"/>
      <c r="AC13" s="64"/>
      <c r="AD13" s="62">
        <v>155</v>
      </c>
      <c r="AE13" s="63"/>
      <c r="AF13" s="63"/>
      <c r="AG13" s="63"/>
      <c r="AH13" s="63"/>
      <c r="AI13" s="63"/>
      <c r="AJ13" s="64"/>
      <c r="AK13" s="62">
        <v>57</v>
      </c>
      <c r="AL13" s="63"/>
      <c r="AM13" s="63"/>
      <c r="AN13" s="63"/>
      <c r="AO13" s="63"/>
      <c r="AP13" s="63"/>
      <c r="AQ13" s="64"/>
      <c r="AR13" s="656" t="s">
        <v>430</v>
      </c>
      <c r="AS13" s="657"/>
      <c r="AT13" s="657"/>
      <c r="AU13" s="657"/>
      <c r="AV13" s="657"/>
      <c r="AW13" s="657"/>
      <c r="AX13" s="658"/>
    </row>
    <row r="14" spans="1:50" ht="21" customHeight="1" x14ac:dyDescent="0.15">
      <c r="A14" s="453"/>
      <c r="B14" s="454"/>
      <c r="C14" s="454"/>
      <c r="D14" s="454"/>
      <c r="E14" s="454"/>
      <c r="F14" s="455"/>
      <c r="G14" s="466"/>
      <c r="H14" s="467"/>
      <c r="I14" s="333" t="s">
        <v>9</v>
      </c>
      <c r="J14" s="461"/>
      <c r="K14" s="461"/>
      <c r="L14" s="461"/>
      <c r="M14" s="461"/>
      <c r="N14" s="461"/>
      <c r="O14" s="462"/>
      <c r="P14" s="62" t="s">
        <v>383</v>
      </c>
      <c r="Q14" s="63"/>
      <c r="R14" s="63"/>
      <c r="S14" s="63"/>
      <c r="T14" s="63"/>
      <c r="U14" s="63"/>
      <c r="V14" s="64"/>
      <c r="W14" s="62" t="s">
        <v>383</v>
      </c>
      <c r="X14" s="63"/>
      <c r="Y14" s="63"/>
      <c r="Z14" s="63"/>
      <c r="AA14" s="63"/>
      <c r="AB14" s="63"/>
      <c r="AC14" s="64"/>
      <c r="AD14" s="62" t="s">
        <v>383</v>
      </c>
      <c r="AE14" s="63"/>
      <c r="AF14" s="63"/>
      <c r="AG14" s="63"/>
      <c r="AH14" s="63"/>
      <c r="AI14" s="63"/>
      <c r="AJ14" s="64"/>
      <c r="AK14" s="62" t="s">
        <v>383</v>
      </c>
      <c r="AL14" s="63"/>
      <c r="AM14" s="63"/>
      <c r="AN14" s="63"/>
      <c r="AO14" s="63"/>
      <c r="AP14" s="63"/>
      <c r="AQ14" s="64"/>
      <c r="AR14" s="654"/>
      <c r="AS14" s="654"/>
      <c r="AT14" s="654"/>
      <c r="AU14" s="654"/>
      <c r="AV14" s="654"/>
      <c r="AW14" s="654"/>
      <c r="AX14" s="655"/>
    </row>
    <row r="15" spans="1:50" ht="21" customHeight="1" x14ac:dyDescent="0.15">
      <c r="A15" s="453"/>
      <c r="B15" s="454"/>
      <c r="C15" s="454"/>
      <c r="D15" s="454"/>
      <c r="E15" s="454"/>
      <c r="F15" s="455"/>
      <c r="G15" s="466"/>
      <c r="H15" s="467"/>
      <c r="I15" s="333" t="s">
        <v>62</v>
      </c>
      <c r="J15" s="334"/>
      <c r="K15" s="334"/>
      <c r="L15" s="334"/>
      <c r="M15" s="334"/>
      <c r="N15" s="334"/>
      <c r="O15" s="335"/>
      <c r="P15" s="62" t="s">
        <v>383</v>
      </c>
      <c r="Q15" s="63"/>
      <c r="R15" s="63"/>
      <c r="S15" s="63"/>
      <c r="T15" s="63"/>
      <c r="U15" s="63"/>
      <c r="V15" s="64"/>
      <c r="W15" s="62" t="s">
        <v>383</v>
      </c>
      <c r="X15" s="63"/>
      <c r="Y15" s="63"/>
      <c r="Z15" s="63"/>
      <c r="AA15" s="63"/>
      <c r="AB15" s="63"/>
      <c r="AC15" s="64"/>
      <c r="AD15" s="62" t="s">
        <v>383</v>
      </c>
      <c r="AE15" s="63"/>
      <c r="AF15" s="63"/>
      <c r="AG15" s="63"/>
      <c r="AH15" s="63"/>
      <c r="AI15" s="63"/>
      <c r="AJ15" s="64"/>
      <c r="AK15" s="62" t="s">
        <v>383</v>
      </c>
      <c r="AL15" s="63"/>
      <c r="AM15" s="63"/>
      <c r="AN15" s="63"/>
      <c r="AO15" s="63"/>
      <c r="AP15" s="63"/>
      <c r="AQ15" s="64"/>
      <c r="AR15" s="62" t="s">
        <v>383</v>
      </c>
      <c r="AS15" s="63"/>
      <c r="AT15" s="63"/>
      <c r="AU15" s="63"/>
      <c r="AV15" s="63"/>
      <c r="AW15" s="63"/>
      <c r="AX15" s="64"/>
    </row>
    <row r="16" spans="1:50" ht="21" customHeight="1" x14ac:dyDescent="0.15">
      <c r="A16" s="453"/>
      <c r="B16" s="454"/>
      <c r="C16" s="454"/>
      <c r="D16" s="454"/>
      <c r="E16" s="454"/>
      <c r="F16" s="455"/>
      <c r="G16" s="466"/>
      <c r="H16" s="467"/>
      <c r="I16" s="333" t="s">
        <v>63</v>
      </c>
      <c r="J16" s="334"/>
      <c r="K16" s="334"/>
      <c r="L16" s="334"/>
      <c r="M16" s="334"/>
      <c r="N16" s="334"/>
      <c r="O16" s="335"/>
      <c r="P16" s="62" t="s">
        <v>383</v>
      </c>
      <c r="Q16" s="63"/>
      <c r="R16" s="63"/>
      <c r="S16" s="63"/>
      <c r="T16" s="63"/>
      <c r="U16" s="63"/>
      <c r="V16" s="64"/>
      <c r="W16" s="62" t="s">
        <v>383</v>
      </c>
      <c r="X16" s="63"/>
      <c r="Y16" s="63"/>
      <c r="Z16" s="63"/>
      <c r="AA16" s="63"/>
      <c r="AB16" s="63"/>
      <c r="AC16" s="64"/>
      <c r="AD16" s="62" t="s">
        <v>383</v>
      </c>
      <c r="AE16" s="63"/>
      <c r="AF16" s="63"/>
      <c r="AG16" s="63"/>
      <c r="AH16" s="63"/>
      <c r="AI16" s="63"/>
      <c r="AJ16" s="64"/>
      <c r="AK16" s="62" t="s">
        <v>383</v>
      </c>
      <c r="AL16" s="63"/>
      <c r="AM16" s="63"/>
      <c r="AN16" s="63"/>
      <c r="AO16" s="63"/>
      <c r="AP16" s="63"/>
      <c r="AQ16" s="64"/>
      <c r="AR16" s="433"/>
      <c r="AS16" s="434"/>
      <c r="AT16" s="434"/>
      <c r="AU16" s="434"/>
      <c r="AV16" s="434"/>
      <c r="AW16" s="434"/>
      <c r="AX16" s="435"/>
    </row>
    <row r="17" spans="1:50" ht="24.75" customHeight="1" x14ac:dyDescent="0.15">
      <c r="A17" s="453"/>
      <c r="B17" s="454"/>
      <c r="C17" s="454"/>
      <c r="D17" s="454"/>
      <c r="E17" s="454"/>
      <c r="F17" s="455"/>
      <c r="G17" s="466"/>
      <c r="H17" s="467"/>
      <c r="I17" s="333" t="s">
        <v>61</v>
      </c>
      <c r="J17" s="461"/>
      <c r="K17" s="461"/>
      <c r="L17" s="461"/>
      <c r="M17" s="461"/>
      <c r="N17" s="461"/>
      <c r="O17" s="462"/>
      <c r="P17" s="62" t="s">
        <v>383</v>
      </c>
      <c r="Q17" s="63"/>
      <c r="R17" s="63"/>
      <c r="S17" s="63"/>
      <c r="T17" s="63"/>
      <c r="U17" s="63"/>
      <c r="V17" s="64"/>
      <c r="W17" s="62" t="s">
        <v>383</v>
      </c>
      <c r="X17" s="63"/>
      <c r="Y17" s="63"/>
      <c r="Z17" s="63"/>
      <c r="AA17" s="63"/>
      <c r="AB17" s="63"/>
      <c r="AC17" s="64"/>
      <c r="AD17" s="62" t="s">
        <v>383</v>
      </c>
      <c r="AE17" s="63"/>
      <c r="AF17" s="63"/>
      <c r="AG17" s="63"/>
      <c r="AH17" s="63"/>
      <c r="AI17" s="63"/>
      <c r="AJ17" s="64"/>
      <c r="AK17" s="62" t="s">
        <v>383</v>
      </c>
      <c r="AL17" s="63"/>
      <c r="AM17" s="63"/>
      <c r="AN17" s="63"/>
      <c r="AO17" s="63"/>
      <c r="AP17" s="63"/>
      <c r="AQ17" s="64"/>
      <c r="AR17" s="436"/>
      <c r="AS17" s="436"/>
      <c r="AT17" s="436"/>
      <c r="AU17" s="436"/>
      <c r="AV17" s="436"/>
      <c r="AW17" s="436"/>
      <c r="AX17" s="437"/>
    </row>
    <row r="18" spans="1:50" ht="24.75" customHeight="1" x14ac:dyDescent="0.15">
      <c r="A18" s="453"/>
      <c r="B18" s="454"/>
      <c r="C18" s="454"/>
      <c r="D18" s="454"/>
      <c r="E18" s="454"/>
      <c r="F18" s="455"/>
      <c r="G18" s="468"/>
      <c r="H18" s="469"/>
      <c r="I18" s="336" t="s">
        <v>22</v>
      </c>
      <c r="J18" s="337"/>
      <c r="K18" s="337"/>
      <c r="L18" s="337"/>
      <c r="M18" s="337"/>
      <c r="N18" s="337"/>
      <c r="O18" s="338"/>
      <c r="P18" s="306">
        <f>SUM(P13:V17)</f>
        <v>422</v>
      </c>
      <c r="Q18" s="307"/>
      <c r="R18" s="307"/>
      <c r="S18" s="307"/>
      <c r="T18" s="307"/>
      <c r="U18" s="307"/>
      <c r="V18" s="308"/>
      <c r="W18" s="306">
        <f>SUM(W13:AC17)</f>
        <v>470</v>
      </c>
      <c r="X18" s="307"/>
      <c r="Y18" s="307"/>
      <c r="Z18" s="307"/>
      <c r="AA18" s="307"/>
      <c r="AB18" s="307"/>
      <c r="AC18" s="308"/>
      <c r="AD18" s="306">
        <f t="shared" ref="AD18" si="0">SUM(AD13:AJ17)</f>
        <v>155</v>
      </c>
      <c r="AE18" s="307"/>
      <c r="AF18" s="307"/>
      <c r="AG18" s="307"/>
      <c r="AH18" s="307"/>
      <c r="AI18" s="307"/>
      <c r="AJ18" s="308"/>
      <c r="AK18" s="306">
        <f t="shared" ref="AK18" si="1">SUM(AK13:AQ17)</f>
        <v>57</v>
      </c>
      <c r="AL18" s="307"/>
      <c r="AM18" s="307"/>
      <c r="AN18" s="307"/>
      <c r="AO18" s="307"/>
      <c r="AP18" s="307"/>
      <c r="AQ18" s="308"/>
      <c r="AR18" s="306">
        <f t="shared" ref="AR18" si="2">SUM(AR13:AX17)</f>
        <v>0</v>
      </c>
      <c r="AS18" s="307"/>
      <c r="AT18" s="307"/>
      <c r="AU18" s="307"/>
      <c r="AV18" s="307"/>
      <c r="AW18" s="307"/>
      <c r="AX18" s="309"/>
    </row>
    <row r="19" spans="1:50" ht="24.75" customHeight="1" x14ac:dyDescent="0.15">
      <c r="A19" s="453"/>
      <c r="B19" s="454"/>
      <c r="C19" s="454"/>
      <c r="D19" s="454"/>
      <c r="E19" s="454"/>
      <c r="F19" s="455"/>
      <c r="G19" s="303" t="s">
        <v>10</v>
      </c>
      <c r="H19" s="304"/>
      <c r="I19" s="304"/>
      <c r="J19" s="304"/>
      <c r="K19" s="304"/>
      <c r="L19" s="304"/>
      <c r="M19" s="304"/>
      <c r="N19" s="304"/>
      <c r="O19" s="304"/>
      <c r="P19" s="62">
        <v>422</v>
      </c>
      <c r="Q19" s="63"/>
      <c r="R19" s="63"/>
      <c r="S19" s="63"/>
      <c r="T19" s="63"/>
      <c r="U19" s="63"/>
      <c r="V19" s="64"/>
      <c r="W19" s="62">
        <v>470</v>
      </c>
      <c r="X19" s="63"/>
      <c r="Y19" s="63"/>
      <c r="Z19" s="63"/>
      <c r="AA19" s="63"/>
      <c r="AB19" s="63"/>
      <c r="AC19" s="64"/>
      <c r="AD19" s="62">
        <v>155</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6"/>
      <c r="B20" s="457"/>
      <c r="C20" s="457"/>
      <c r="D20" s="457"/>
      <c r="E20" s="457"/>
      <c r="F20" s="458"/>
      <c r="G20" s="303" t="s">
        <v>11</v>
      </c>
      <c r="H20" s="304"/>
      <c r="I20" s="304"/>
      <c r="J20" s="304"/>
      <c r="K20" s="304"/>
      <c r="L20" s="304"/>
      <c r="M20" s="304"/>
      <c r="N20" s="304"/>
      <c r="O20" s="304"/>
      <c r="P20" s="311">
        <f>IF(P18=0, "-", P19/P18)</f>
        <v>1</v>
      </c>
      <c r="Q20" s="311"/>
      <c r="R20" s="311"/>
      <c r="S20" s="311"/>
      <c r="T20" s="311"/>
      <c r="U20" s="311"/>
      <c r="V20" s="311"/>
      <c r="W20" s="311">
        <f>IF(W18=0, "-", W19/W18)</f>
        <v>1</v>
      </c>
      <c r="X20" s="311"/>
      <c r="Y20" s="311"/>
      <c r="Z20" s="311"/>
      <c r="AA20" s="311"/>
      <c r="AB20" s="311"/>
      <c r="AC20" s="311"/>
      <c r="AD20" s="311">
        <f>IF(AD18=0, "-", AD19/AD18)</f>
        <v>1</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318</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302</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27</v>
      </c>
      <c r="AV22" s="101"/>
      <c r="AW22" s="99" t="s">
        <v>354</v>
      </c>
      <c r="AX22" s="100"/>
    </row>
    <row r="23" spans="1:50" ht="22.5" customHeight="1" x14ac:dyDescent="0.15">
      <c r="A23" s="207"/>
      <c r="B23" s="205"/>
      <c r="C23" s="205"/>
      <c r="D23" s="205"/>
      <c r="E23" s="205"/>
      <c r="F23" s="206"/>
      <c r="G23" s="312" t="s">
        <v>384</v>
      </c>
      <c r="H23" s="279"/>
      <c r="I23" s="279"/>
      <c r="J23" s="279"/>
      <c r="K23" s="279"/>
      <c r="L23" s="279"/>
      <c r="M23" s="279"/>
      <c r="N23" s="279"/>
      <c r="O23" s="280"/>
      <c r="P23" s="245" t="s">
        <v>385</v>
      </c>
      <c r="Q23" s="186"/>
      <c r="R23" s="186"/>
      <c r="S23" s="186"/>
      <c r="T23" s="186"/>
      <c r="U23" s="186"/>
      <c r="V23" s="186"/>
      <c r="W23" s="186"/>
      <c r="X23" s="187"/>
      <c r="Y23" s="284" t="s">
        <v>14</v>
      </c>
      <c r="Z23" s="285"/>
      <c r="AA23" s="286"/>
      <c r="AB23" s="650" t="s">
        <v>386</v>
      </c>
      <c r="AC23" s="287"/>
      <c r="AD23" s="287"/>
      <c r="AE23" s="84">
        <v>20</v>
      </c>
      <c r="AF23" s="85"/>
      <c r="AG23" s="85"/>
      <c r="AH23" s="85"/>
      <c r="AI23" s="86"/>
      <c r="AJ23" s="84">
        <v>22</v>
      </c>
      <c r="AK23" s="85"/>
      <c r="AL23" s="85"/>
      <c r="AM23" s="85"/>
      <c r="AN23" s="86"/>
      <c r="AO23" s="84"/>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386</v>
      </c>
      <c r="AC24" s="277"/>
      <c r="AD24" s="277"/>
      <c r="AE24" s="84">
        <v>21</v>
      </c>
      <c r="AF24" s="85"/>
      <c r="AG24" s="85"/>
      <c r="AH24" s="85"/>
      <c r="AI24" s="86"/>
      <c r="AJ24" s="84">
        <v>23</v>
      </c>
      <c r="AK24" s="85"/>
      <c r="AL24" s="85"/>
      <c r="AM24" s="85"/>
      <c r="AN24" s="86"/>
      <c r="AO24" s="84">
        <v>25</v>
      </c>
      <c r="AP24" s="85"/>
      <c r="AQ24" s="85"/>
      <c r="AR24" s="85"/>
      <c r="AS24" s="86"/>
      <c r="AT24" s="84">
        <v>28</v>
      </c>
      <c r="AU24" s="85"/>
      <c r="AV24" s="85"/>
      <c r="AW24" s="85"/>
      <c r="AX24" s="87"/>
    </row>
    <row r="25" spans="1:50" ht="22.5" customHeight="1" x14ac:dyDescent="0.15">
      <c r="A25" s="659"/>
      <c r="B25" s="660"/>
      <c r="C25" s="660"/>
      <c r="D25" s="660"/>
      <c r="E25" s="660"/>
      <c r="F25" s="661"/>
      <c r="G25" s="313"/>
      <c r="H25" s="314"/>
      <c r="I25" s="314"/>
      <c r="J25" s="314"/>
      <c r="K25" s="314"/>
      <c r="L25" s="314"/>
      <c r="M25" s="314"/>
      <c r="N25" s="314"/>
      <c r="O25" s="315"/>
      <c r="P25" s="188"/>
      <c r="Q25" s="188"/>
      <c r="R25" s="188"/>
      <c r="S25" s="188"/>
      <c r="T25" s="188"/>
      <c r="U25" s="188"/>
      <c r="V25" s="188"/>
      <c r="W25" s="188"/>
      <c r="X25" s="189"/>
      <c r="Y25" s="111" t="s">
        <v>15</v>
      </c>
      <c r="Z25" s="112"/>
      <c r="AA25" s="162"/>
      <c r="AB25" s="671" t="s">
        <v>358</v>
      </c>
      <c r="AC25" s="255"/>
      <c r="AD25" s="255"/>
      <c r="AE25" s="84">
        <v>95</v>
      </c>
      <c r="AF25" s="85"/>
      <c r="AG25" s="85"/>
      <c r="AH25" s="85"/>
      <c r="AI25" s="86"/>
      <c r="AJ25" s="84">
        <v>96</v>
      </c>
      <c r="AK25" s="85"/>
      <c r="AL25" s="85"/>
      <c r="AM25" s="85"/>
      <c r="AN25" s="86"/>
      <c r="AO25" s="84"/>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318</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1" t="s">
        <v>302</v>
      </c>
      <c r="AU26" s="652"/>
      <c r="AV26" s="652"/>
      <c r="AW26" s="652"/>
      <c r="AX26" s="653"/>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354</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9"/>
      <c r="B30" s="660"/>
      <c r="C30" s="660"/>
      <c r="D30" s="660"/>
      <c r="E30" s="660"/>
      <c r="F30" s="661"/>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318</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302</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354</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9"/>
      <c r="B35" s="660"/>
      <c r="C35" s="660"/>
      <c r="D35" s="660"/>
      <c r="E35" s="660"/>
      <c r="F35" s="661"/>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318</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302</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354</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9"/>
      <c r="B40" s="660"/>
      <c r="C40" s="660"/>
      <c r="D40" s="660"/>
      <c r="E40" s="660"/>
      <c r="F40" s="661"/>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318</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302</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354</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2" t="s">
        <v>321</v>
      </c>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30"/>
      <c r="AP46" s="30"/>
      <c r="AQ46" s="30"/>
      <c r="AR46" s="30"/>
      <c r="AS46" s="30"/>
      <c r="AT46" s="30"/>
      <c r="AU46" s="30"/>
      <c r="AV46" s="30"/>
      <c r="AW46" s="30"/>
      <c r="AX46" s="32"/>
    </row>
    <row r="47" spans="1:50" ht="18.75" hidden="1" customHeight="1" x14ac:dyDescent="0.15">
      <c r="A47" s="225" t="s">
        <v>319</v>
      </c>
      <c r="B47" s="674" t="s">
        <v>316</v>
      </c>
      <c r="C47" s="227"/>
      <c r="D47" s="227"/>
      <c r="E47" s="227"/>
      <c r="F47" s="228"/>
      <c r="G47" s="611" t="s">
        <v>310</v>
      </c>
      <c r="H47" s="611"/>
      <c r="I47" s="611"/>
      <c r="J47" s="611"/>
      <c r="K47" s="611"/>
      <c r="L47" s="611"/>
      <c r="M47" s="611"/>
      <c r="N47" s="611"/>
      <c r="O47" s="611"/>
      <c r="P47" s="611"/>
      <c r="Q47" s="611"/>
      <c r="R47" s="611"/>
      <c r="S47" s="611"/>
      <c r="T47" s="611"/>
      <c r="U47" s="611"/>
      <c r="V47" s="611"/>
      <c r="W47" s="611"/>
      <c r="X47" s="611"/>
      <c r="Y47" s="611"/>
      <c r="Z47" s="611"/>
      <c r="AA47" s="680"/>
      <c r="AB47" s="610" t="s">
        <v>309</v>
      </c>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2"/>
    </row>
    <row r="48" spans="1:50" ht="18.75" hidden="1" customHeight="1" x14ac:dyDescent="0.15">
      <c r="A48" s="225"/>
      <c r="B48" s="674"/>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4"/>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4"/>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5"/>
    </row>
    <row r="50" spans="1:50" ht="22.5" hidden="1" customHeight="1" x14ac:dyDescent="0.15">
      <c r="A50" s="225"/>
      <c r="B50" s="674"/>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6"/>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7"/>
    </row>
    <row r="51" spans="1:50" ht="22.5" hidden="1" customHeight="1" x14ac:dyDescent="0.15">
      <c r="A51" s="225"/>
      <c r="B51" s="675"/>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8"/>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09"/>
    </row>
    <row r="52" spans="1:50" ht="18.75" hidden="1" customHeight="1" x14ac:dyDescent="0.15">
      <c r="A52" s="225"/>
      <c r="B52" s="227" t="s">
        <v>317</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302</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354</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8"/>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317</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302</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354</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317</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302</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354</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9" t="s">
        <v>69</v>
      </c>
      <c r="AF67" s="109"/>
      <c r="AG67" s="109"/>
      <c r="AH67" s="109"/>
      <c r="AI67" s="109"/>
      <c r="AJ67" s="649" t="s">
        <v>70</v>
      </c>
      <c r="AK67" s="109"/>
      <c r="AL67" s="109"/>
      <c r="AM67" s="109"/>
      <c r="AN67" s="109"/>
      <c r="AO67" s="649"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394</v>
      </c>
      <c r="H68" s="186"/>
      <c r="I68" s="186"/>
      <c r="J68" s="186"/>
      <c r="K68" s="186"/>
      <c r="L68" s="186"/>
      <c r="M68" s="186"/>
      <c r="N68" s="186"/>
      <c r="O68" s="186"/>
      <c r="P68" s="186"/>
      <c r="Q68" s="186"/>
      <c r="R68" s="186"/>
      <c r="S68" s="186"/>
      <c r="T68" s="186"/>
      <c r="U68" s="186"/>
      <c r="V68" s="186"/>
      <c r="W68" s="186"/>
      <c r="X68" s="187"/>
      <c r="Y68" s="323" t="s">
        <v>66</v>
      </c>
      <c r="Z68" s="324"/>
      <c r="AA68" s="325"/>
      <c r="AB68" s="679" t="s">
        <v>401</v>
      </c>
      <c r="AC68" s="194"/>
      <c r="AD68" s="195"/>
      <c r="AE68" s="84" t="s">
        <v>395</v>
      </c>
      <c r="AF68" s="85"/>
      <c r="AG68" s="85"/>
      <c r="AH68" s="85"/>
      <c r="AI68" s="86"/>
      <c r="AJ68" s="84" t="s">
        <v>396</v>
      </c>
      <c r="AK68" s="85"/>
      <c r="AL68" s="85"/>
      <c r="AM68" s="85"/>
      <c r="AN68" s="86"/>
      <c r="AO68" s="84" t="s">
        <v>397</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647" t="s">
        <v>401</v>
      </c>
      <c r="AC69" s="202"/>
      <c r="AD69" s="203"/>
      <c r="AE69" s="84" t="s">
        <v>398</v>
      </c>
      <c r="AF69" s="85"/>
      <c r="AG69" s="85"/>
      <c r="AH69" s="85"/>
      <c r="AI69" s="86"/>
      <c r="AJ69" s="84" t="s">
        <v>399</v>
      </c>
      <c r="AK69" s="85"/>
      <c r="AL69" s="85"/>
      <c r="AM69" s="85"/>
      <c r="AN69" s="86"/>
      <c r="AO69" s="84" t="s">
        <v>400</v>
      </c>
      <c r="AP69" s="85"/>
      <c r="AQ69" s="85"/>
      <c r="AR69" s="85"/>
      <c r="AS69" s="86"/>
      <c r="AT69" s="84" t="s">
        <v>422</v>
      </c>
      <c r="AU69" s="85"/>
      <c r="AV69" s="85"/>
      <c r="AW69" s="85"/>
      <c r="AX69" s="86"/>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417</v>
      </c>
      <c r="H83" s="135"/>
      <c r="I83" s="135"/>
      <c r="J83" s="135"/>
      <c r="K83" s="135"/>
      <c r="L83" s="135"/>
      <c r="M83" s="135"/>
      <c r="N83" s="135"/>
      <c r="O83" s="135"/>
      <c r="P83" s="135"/>
      <c r="Q83" s="135"/>
      <c r="R83" s="135"/>
      <c r="S83" s="135"/>
      <c r="T83" s="135"/>
      <c r="U83" s="135"/>
      <c r="V83" s="135"/>
      <c r="W83" s="135"/>
      <c r="X83" s="135"/>
      <c r="Y83" s="137" t="s">
        <v>17</v>
      </c>
      <c r="Z83" s="138"/>
      <c r="AA83" s="139"/>
      <c r="AB83" s="172" t="s">
        <v>402</v>
      </c>
      <c r="AC83" s="141"/>
      <c r="AD83" s="142"/>
      <c r="AE83" s="143" t="s">
        <v>404</v>
      </c>
      <c r="AF83" s="144"/>
      <c r="AG83" s="144"/>
      <c r="AH83" s="144"/>
      <c r="AI83" s="144"/>
      <c r="AJ83" s="143" t="s">
        <v>405</v>
      </c>
      <c r="AK83" s="144"/>
      <c r="AL83" s="144"/>
      <c r="AM83" s="144"/>
      <c r="AN83" s="144"/>
      <c r="AO83" s="143" t="s">
        <v>406</v>
      </c>
      <c r="AP83" s="144"/>
      <c r="AQ83" s="144"/>
      <c r="AR83" s="144"/>
      <c r="AS83" s="144"/>
      <c r="AT83" s="148" t="s">
        <v>423</v>
      </c>
      <c r="AU83" s="149"/>
      <c r="AV83" s="149"/>
      <c r="AW83" s="149"/>
      <c r="AX83" s="150"/>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403</v>
      </c>
      <c r="AC84" s="149"/>
      <c r="AD84" s="150"/>
      <c r="AE84" s="148" t="s">
        <v>407</v>
      </c>
      <c r="AF84" s="149"/>
      <c r="AG84" s="149"/>
      <c r="AH84" s="149"/>
      <c r="AI84" s="150"/>
      <c r="AJ84" s="148" t="s">
        <v>408</v>
      </c>
      <c r="AK84" s="149"/>
      <c r="AL84" s="149"/>
      <c r="AM84" s="149"/>
      <c r="AN84" s="150"/>
      <c r="AO84" s="148" t="s">
        <v>409</v>
      </c>
      <c r="AP84" s="149"/>
      <c r="AQ84" s="149"/>
      <c r="AR84" s="149"/>
      <c r="AS84" s="150"/>
      <c r="AT84" s="148" t="s">
        <v>424</v>
      </c>
      <c r="AU84" s="149"/>
      <c r="AV84" s="149"/>
      <c r="AW84" s="149"/>
      <c r="AX84" s="150"/>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357</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308</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308</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308</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x14ac:dyDescent="0.15">
      <c r="A98" s="368"/>
      <c r="B98" s="369"/>
      <c r="C98" s="403" t="s">
        <v>381</v>
      </c>
      <c r="D98" s="404"/>
      <c r="E98" s="404"/>
      <c r="F98" s="404"/>
      <c r="G98" s="404"/>
      <c r="H98" s="404"/>
      <c r="I98" s="404"/>
      <c r="J98" s="404"/>
      <c r="K98" s="405"/>
      <c r="L98" s="62">
        <v>57</v>
      </c>
      <c r="M98" s="63"/>
      <c r="N98" s="63"/>
      <c r="O98" s="63"/>
      <c r="P98" s="63"/>
      <c r="Q98" s="64"/>
      <c r="R98" s="62"/>
      <c r="S98" s="63"/>
      <c r="T98" s="63"/>
      <c r="U98" s="63"/>
      <c r="V98" s="63"/>
      <c r="W98" s="64"/>
      <c r="X98" s="662"/>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664"/>
    </row>
    <row r="99" spans="1:50" ht="23.1" customHeight="1" x14ac:dyDescent="0.15">
      <c r="A99" s="368"/>
      <c r="B99" s="369"/>
      <c r="C99" s="152"/>
      <c r="D99" s="153"/>
      <c r="E99" s="153"/>
      <c r="F99" s="153"/>
      <c r="G99" s="153"/>
      <c r="H99" s="153"/>
      <c r="I99" s="153"/>
      <c r="J99" s="153"/>
      <c r="K99" s="154"/>
      <c r="L99" s="62"/>
      <c r="M99" s="63"/>
      <c r="N99" s="63"/>
      <c r="O99" s="63"/>
      <c r="P99" s="63"/>
      <c r="Q99" s="64"/>
      <c r="R99" s="62"/>
      <c r="S99" s="63"/>
      <c r="T99" s="63"/>
      <c r="U99" s="63"/>
      <c r="V99" s="63"/>
      <c r="W99" s="64"/>
      <c r="X99" s="665"/>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7"/>
    </row>
    <row r="100" spans="1:50" ht="23.1"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5"/>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7"/>
    </row>
    <row r="101" spans="1:50" ht="23.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5"/>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7"/>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5"/>
      <c r="Y102" s="666"/>
      <c r="Z102" s="666"/>
      <c r="AA102" s="666"/>
      <c r="AB102" s="666"/>
      <c r="AC102" s="666"/>
      <c r="AD102" s="666"/>
      <c r="AE102" s="666"/>
      <c r="AF102" s="666"/>
      <c r="AG102" s="666"/>
      <c r="AH102" s="666"/>
      <c r="AI102" s="666"/>
      <c r="AJ102" s="666"/>
      <c r="AK102" s="666"/>
      <c r="AL102" s="666"/>
      <c r="AM102" s="666"/>
      <c r="AN102" s="666"/>
      <c r="AO102" s="666"/>
      <c r="AP102" s="666"/>
      <c r="AQ102" s="666"/>
      <c r="AR102" s="666"/>
      <c r="AS102" s="666"/>
      <c r="AT102" s="666"/>
      <c r="AU102" s="666"/>
      <c r="AV102" s="666"/>
      <c r="AW102" s="666"/>
      <c r="AX102" s="667"/>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5"/>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7"/>
    </row>
    <row r="104" spans="1:50" ht="21" customHeight="1" thickBot="1" x14ac:dyDescent="0.2">
      <c r="A104" s="370"/>
      <c r="B104" s="371"/>
      <c r="C104" s="360" t="s">
        <v>22</v>
      </c>
      <c r="D104" s="361"/>
      <c r="E104" s="361"/>
      <c r="F104" s="361"/>
      <c r="G104" s="361"/>
      <c r="H104" s="361"/>
      <c r="I104" s="361"/>
      <c r="J104" s="361"/>
      <c r="K104" s="362"/>
      <c r="L104" s="363">
        <f>SUM(L98:Q103)</f>
        <v>57</v>
      </c>
      <c r="M104" s="364"/>
      <c r="N104" s="364"/>
      <c r="O104" s="364"/>
      <c r="P104" s="364"/>
      <c r="Q104" s="365"/>
      <c r="R104" s="363">
        <f>SUM(R98:W103)</f>
        <v>0</v>
      </c>
      <c r="S104" s="364"/>
      <c r="T104" s="364"/>
      <c r="U104" s="364"/>
      <c r="V104" s="364"/>
      <c r="W104" s="365"/>
      <c r="X104" s="668"/>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7" t="s">
        <v>39</v>
      </c>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8"/>
      <c r="AD107" s="586" t="s">
        <v>43</v>
      </c>
      <c r="AE107" s="586"/>
      <c r="AF107" s="586"/>
      <c r="AG107" s="619" t="s">
        <v>38</v>
      </c>
      <c r="AH107" s="586"/>
      <c r="AI107" s="586"/>
      <c r="AJ107" s="586"/>
      <c r="AK107" s="586"/>
      <c r="AL107" s="586"/>
      <c r="AM107" s="586"/>
      <c r="AN107" s="586"/>
      <c r="AO107" s="586"/>
      <c r="AP107" s="586"/>
      <c r="AQ107" s="586"/>
      <c r="AR107" s="586"/>
      <c r="AS107" s="586"/>
      <c r="AT107" s="586"/>
      <c r="AU107" s="586"/>
      <c r="AV107" s="586"/>
      <c r="AW107" s="586"/>
      <c r="AX107" s="620"/>
    </row>
    <row r="108" spans="1:50" ht="48" customHeight="1" x14ac:dyDescent="0.15">
      <c r="A108" s="297" t="s">
        <v>311</v>
      </c>
      <c r="B108" s="298"/>
      <c r="C108" s="523" t="s">
        <v>312</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594" t="s">
        <v>380</v>
      </c>
      <c r="AE108" s="595"/>
      <c r="AF108" s="595"/>
      <c r="AG108" s="591" t="s">
        <v>420</v>
      </c>
      <c r="AH108" s="592"/>
      <c r="AI108" s="592"/>
      <c r="AJ108" s="592"/>
      <c r="AK108" s="592"/>
      <c r="AL108" s="592"/>
      <c r="AM108" s="592"/>
      <c r="AN108" s="592"/>
      <c r="AO108" s="592"/>
      <c r="AP108" s="592"/>
      <c r="AQ108" s="592"/>
      <c r="AR108" s="592"/>
      <c r="AS108" s="592"/>
      <c r="AT108" s="592"/>
      <c r="AU108" s="592"/>
      <c r="AV108" s="592"/>
      <c r="AW108" s="592"/>
      <c r="AX108" s="593"/>
    </row>
    <row r="109" spans="1:50" ht="26.2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380</v>
      </c>
      <c r="AE109" s="432"/>
      <c r="AF109" s="432"/>
      <c r="AG109" s="294"/>
      <c r="AH109" s="295"/>
      <c r="AI109" s="295"/>
      <c r="AJ109" s="295"/>
      <c r="AK109" s="295"/>
      <c r="AL109" s="295"/>
      <c r="AM109" s="295"/>
      <c r="AN109" s="295"/>
      <c r="AO109" s="295"/>
      <c r="AP109" s="295"/>
      <c r="AQ109" s="295"/>
      <c r="AR109" s="295"/>
      <c r="AS109" s="295"/>
      <c r="AT109" s="295"/>
      <c r="AU109" s="295"/>
      <c r="AV109" s="295"/>
      <c r="AW109" s="295"/>
      <c r="AX109" s="296"/>
    </row>
    <row r="110" spans="1:50" ht="84.75" customHeight="1" x14ac:dyDescent="0.15">
      <c r="A110" s="301"/>
      <c r="B110" s="302"/>
      <c r="C110" s="416" t="s">
        <v>313</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5" t="s">
        <v>380</v>
      </c>
      <c r="AE110" s="576"/>
      <c r="AF110" s="576"/>
      <c r="AG110" s="520" t="s">
        <v>419</v>
      </c>
      <c r="AH110" s="188"/>
      <c r="AI110" s="188"/>
      <c r="AJ110" s="188"/>
      <c r="AK110" s="188"/>
      <c r="AL110" s="188"/>
      <c r="AM110" s="188"/>
      <c r="AN110" s="188"/>
      <c r="AO110" s="188"/>
      <c r="AP110" s="188"/>
      <c r="AQ110" s="188"/>
      <c r="AR110" s="188"/>
      <c r="AS110" s="188"/>
      <c r="AT110" s="188"/>
      <c r="AU110" s="188"/>
      <c r="AV110" s="188"/>
      <c r="AW110" s="188"/>
      <c r="AX110" s="521"/>
    </row>
    <row r="111" spans="1:50" ht="42" customHeight="1" x14ac:dyDescent="0.15">
      <c r="A111" s="540" t="s">
        <v>46</v>
      </c>
      <c r="B111" s="577"/>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7" t="s">
        <v>387</v>
      </c>
      <c r="AE111" s="428"/>
      <c r="AF111" s="428"/>
      <c r="AG111" s="291" t="s">
        <v>410</v>
      </c>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578"/>
      <c r="B112" s="579"/>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1" t="s">
        <v>380</v>
      </c>
      <c r="AE112" s="432"/>
      <c r="AF112" s="432"/>
      <c r="AG112" s="294"/>
      <c r="AH112" s="295"/>
      <c r="AI112" s="295"/>
      <c r="AJ112" s="295"/>
      <c r="AK112" s="295"/>
      <c r="AL112" s="295"/>
      <c r="AM112" s="295"/>
      <c r="AN112" s="295"/>
      <c r="AO112" s="295"/>
      <c r="AP112" s="295"/>
      <c r="AQ112" s="295"/>
      <c r="AR112" s="295"/>
      <c r="AS112" s="295"/>
      <c r="AT112" s="295"/>
      <c r="AU112" s="295"/>
      <c r="AV112" s="295"/>
      <c r="AW112" s="295"/>
      <c r="AX112" s="296"/>
    </row>
    <row r="113" spans="1:64" ht="41.25" customHeight="1" x14ac:dyDescent="0.15">
      <c r="A113" s="578"/>
      <c r="B113" s="579"/>
      <c r="C113" s="495" t="s">
        <v>314</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1" t="s">
        <v>387</v>
      </c>
      <c r="AE113" s="432"/>
      <c r="AF113" s="432"/>
      <c r="AG113" s="522" t="s">
        <v>426</v>
      </c>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78"/>
      <c r="B114" s="579"/>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1" t="s">
        <v>387</v>
      </c>
      <c r="AE114" s="432"/>
      <c r="AF114" s="432"/>
      <c r="AG114" s="294"/>
      <c r="AH114" s="295"/>
      <c r="AI114" s="295"/>
      <c r="AJ114" s="295"/>
      <c r="AK114" s="295"/>
      <c r="AL114" s="295"/>
      <c r="AM114" s="295"/>
      <c r="AN114" s="295"/>
      <c r="AO114" s="295"/>
      <c r="AP114" s="295"/>
      <c r="AQ114" s="295"/>
      <c r="AR114" s="295"/>
      <c r="AS114" s="295"/>
      <c r="AT114" s="295"/>
      <c r="AU114" s="295"/>
      <c r="AV114" s="295"/>
      <c r="AW114" s="295"/>
      <c r="AX114" s="296"/>
    </row>
    <row r="115" spans="1:64" ht="39" customHeight="1" x14ac:dyDescent="0.15">
      <c r="A115" s="578"/>
      <c r="B115" s="579"/>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1"/>
      <c r="AD115" s="431" t="s">
        <v>380</v>
      </c>
      <c r="AE115" s="432"/>
      <c r="AF115" s="432"/>
      <c r="AG115" s="522"/>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78"/>
      <c r="B116" s="579"/>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1"/>
      <c r="AD116" s="623" t="s">
        <v>387</v>
      </c>
      <c r="AE116" s="624"/>
      <c r="AF116" s="624"/>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30.75" customHeight="1" x14ac:dyDescent="0.15">
      <c r="A117" s="580"/>
      <c r="B117" s="581"/>
      <c r="C117" s="582" t="s">
        <v>82</v>
      </c>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4"/>
      <c r="AD117" s="575" t="s">
        <v>380</v>
      </c>
      <c r="AE117" s="576"/>
      <c r="AF117" s="585"/>
      <c r="AG117" s="589"/>
      <c r="AH117" s="425"/>
      <c r="AI117" s="425"/>
      <c r="AJ117" s="425"/>
      <c r="AK117" s="425"/>
      <c r="AL117" s="425"/>
      <c r="AM117" s="425"/>
      <c r="AN117" s="425"/>
      <c r="AO117" s="425"/>
      <c r="AP117" s="425"/>
      <c r="AQ117" s="425"/>
      <c r="AR117" s="425"/>
      <c r="AS117" s="425"/>
      <c r="AT117" s="425"/>
      <c r="AU117" s="425"/>
      <c r="AV117" s="425"/>
      <c r="AW117" s="425"/>
      <c r="AX117" s="590"/>
      <c r="BG117" s="10"/>
      <c r="BH117" s="10"/>
      <c r="BI117" s="10"/>
      <c r="BJ117" s="10"/>
    </row>
    <row r="118" spans="1:64" ht="22.5" customHeight="1" x14ac:dyDescent="0.15">
      <c r="A118" s="540" t="s">
        <v>47</v>
      </c>
      <c r="B118" s="577"/>
      <c r="C118" s="625" t="s">
        <v>81</v>
      </c>
      <c r="D118" s="626"/>
      <c r="E118" s="626"/>
      <c r="F118" s="626"/>
      <c r="G118" s="626"/>
      <c r="H118" s="626"/>
      <c r="I118" s="626"/>
      <c r="J118" s="626"/>
      <c r="K118" s="626"/>
      <c r="L118" s="626"/>
      <c r="M118" s="626"/>
      <c r="N118" s="626"/>
      <c r="O118" s="626"/>
      <c r="P118" s="626"/>
      <c r="Q118" s="626"/>
      <c r="R118" s="626"/>
      <c r="S118" s="626"/>
      <c r="T118" s="626"/>
      <c r="U118" s="626"/>
      <c r="V118" s="626"/>
      <c r="W118" s="626"/>
      <c r="X118" s="626"/>
      <c r="Y118" s="626"/>
      <c r="Z118" s="626"/>
      <c r="AA118" s="626"/>
      <c r="AB118" s="626"/>
      <c r="AC118" s="627"/>
      <c r="AD118" s="427" t="s">
        <v>380</v>
      </c>
      <c r="AE118" s="428"/>
      <c r="AF118" s="628"/>
      <c r="AG118" s="291"/>
      <c r="AH118" s="292"/>
      <c r="AI118" s="292"/>
      <c r="AJ118" s="292"/>
      <c r="AK118" s="292"/>
      <c r="AL118" s="292"/>
      <c r="AM118" s="292"/>
      <c r="AN118" s="292"/>
      <c r="AO118" s="292"/>
      <c r="AP118" s="292"/>
      <c r="AQ118" s="292"/>
      <c r="AR118" s="292"/>
      <c r="AS118" s="292"/>
      <c r="AT118" s="292"/>
      <c r="AU118" s="292"/>
      <c r="AV118" s="292"/>
      <c r="AW118" s="292"/>
      <c r="AX118" s="293"/>
    </row>
    <row r="119" spans="1:64" ht="63.75" customHeight="1" x14ac:dyDescent="0.15">
      <c r="A119" s="578"/>
      <c r="B119" s="579"/>
      <c r="C119" s="572" t="s">
        <v>53</v>
      </c>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4"/>
      <c r="AD119" s="596" t="s">
        <v>380</v>
      </c>
      <c r="AE119" s="597"/>
      <c r="AF119" s="597"/>
      <c r="AG119" s="522" t="s">
        <v>427</v>
      </c>
      <c r="AH119" s="295"/>
      <c r="AI119" s="295"/>
      <c r="AJ119" s="295"/>
      <c r="AK119" s="295"/>
      <c r="AL119" s="295"/>
      <c r="AM119" s="295"/>
      <c r="AN119" s="295"/>
      <c r="AO119" s="295"/>
      <c r="AP119" s="295"/>
      <c r="AQ119" s="295"/>
      <c r="AR119" s="295"/>
      <c r="AS119" s="295"/>
      <c r="AT119" s="295"/>
      <c r="AU119" s="295"/>
      <c r="AV119" s="295"/>
      <c r="AW119" s="295"/>
      <c r="AX119" s="296"/>
    </row>
    <row r="120" spans="1:64" ht="30.75" customHeight="1" x14ac:dyDescent="0.15">
      <c r="A120" s="578"/>
      <c r="B120" s="579"/>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1" t="s">
        <v>387</v>
      </c>
      <c r="AE120" s="432"/>
      <c r="AF120" s="432"/>
      <c r="AG120" s="522" t="s">
        <v>421</v>
      </c>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15">
      <c r="A121" s="580"/>
      <c r="B121" s="581"/>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1" t="s">
        <v>387</v>
      </c>
      <c r="AE121" s="432"/>
      <c r="AF121" s="432"/>
      <c r="AG121" s="571"/>
      <c r="AH121" s="188"/>
      <c r="AI121" s="188"/>
      <c r="AJ121" s="188"/>
      <c r="AK121" s="188"/>
      <c r="AL121" s="188"/>
      <c r="AM121" s="188"/>
      <c r="AN121" s="188"/>
      <c r="AO121" s="188"/>
      <c r="AP121" s="188"/>
      <c r="AQ121" s="188"/>
      <c r="AR121" s="188"/>
      <c r="AS121" s="188"/>
      <c r="AT121" s="188"/>
      <c r="AU121" s="188"/>
      <c r="AV121" s="188"/>
      <c r="AW121" s="188"/>
      <c r="AX121" s="521"/>
    </row>
    <row r="122" spans="1:64" ht="33.6" customHeight="1" x14ac:dyDescent="0.15">
      <c r="A122" s="613" t="s">
        <v>80</v>
      </c>
      <c r="B122" s="614"/>
      <c r="C122" s="429" t="s">
        <v>315</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t="s">
        <v>387</v>
      </c>
      <c r="AE122" s="428"/>
      <c r="AF122" s="428"/>
      <c r="AG122" s="567"/>
      <c r="AH122" s="186"/>
      <c r="AI122" s="186"/>
      <c r="AJ122" s="186"/>
      <c r="AK122" s="186"/>
      <c r="AL122" s="186"/>
      <c r="AM122" s="186"/>
      <c r="AN122" s="186"/>
      <c r="AO122" s="186"/>
      <c r="AP122" s="186"/>
      <c r="AQ122" s="186"/>
      <c r="AR122" s="186"/>
      <c r="AS122" s="186"/>
      <c r="AT122" s="186"/>
      <c r="AU122" s="186"/>
      <c r="AV122" s="186"/>
      <c r="AW122" s="186"/>
      <c r="AX122" s="568"/>
    </row>
    <row r="123" spans="1:64" ht="15.75" customHeight="1" x14ac:dyDescent="0.15">
      <c r="A123" s="615"/>
      <c r="B123" s="616"/>
      <c r="C123" s="642" t="s">
        <v>87</v>
      </c>
      <c r="D123" s="643"/>
      <c r="E123" s="643"/>
      <c r="F123" s="643"/>
      <c r="G123" s="643"/>
      <c r="H123" s="643"/>
      <c r="I123" s="643"/>
      <c r="J123" s="643"/>
      <c r="K123" s="643"/>
      <c r="L123" s="643"/>
      <c r="M123" s="643"/>
      <c r="N123" s="643"/>
      <c r="O123" s="644"/>
      <c r="P123" s="636" t="s">
        <v>0</v>
      </c>
      <c r="Q123" s="645"/>
      <c r="R123" s="645"/>
      <c r="S123" s="646"/>
      <c r="T123" s="635" t="s">
        <v>30</v>
      </c>
      <c r="U123" s="636"/>
      <c r="V123" s="636"/>
      <c r="W123" s="636"/>
      <c r="X123" s="636"/>
      <c r="Y123" s="636"/>
      <c r="Z123" s="636"/>
      <c r="AA123" s="636"/>
      <c r="AB123" s="636"/>
      <c r="AC123" s="636"/>
      <c r="AD123" s="636"/>
      <c r="AE123" s="636"/>
      <c r="AF123" s="637"/>
      <c r="AG123" s="569"/>
      <c r="AH123" s="267"/>
      <c r="AI123" s="267"/>
      <c r="AJ123" s="267"/>
      <c r="AK123" s="267"/>
      <c r="AL123" s="267"/>
      <c r="AM123" s="267"/>
      <c r="AN123" s="267"/>
      <c r="AO123" s="267"/>
      <c r="AP123" s="267"/>
      <c r="AQ123" s="267"/>
      <c r="AR123" s="267"/>
      <c r="AS123" s="267"/>
      <c r="AT123" s="267"/>
      <c r="AU123" s="267"/>
      <c r="AV123" s="267"/>
      <c r="AW123" s="267"/>
      <c r="AX123" s="570"/>
    </row>
    <row r="124" spans="1:64" ht="26.25" customHeight="1" x14ac:dyDescent="0.15">
      <c r="A124" s="615"/>
      <c r="B124" s="616"/>
      <c r="C124" s="629"/>
      <c r="D124" s="630"/>
      <c r="E124" s="630"/>
      <c r="F124" s="630"/>
      <c r="G124" s="630"/>
      <c r="H124" s="630"/>
      <c r="I124" s="630"/>
      <c r="J124" s="630"/>
      <c r="K124" s="630"/>
      <c r="L124" s="630"/>
      <c r="M124" s="630"/>
      <c r="N124" s="630"/>
      <c r="O124" s="631"/>
      <c r="P124" s="638"/>
      <c r="Q124" s="638"/>
      <c r="R124" s="638"/>
      <c r="S124" s="639"/>
      <c r="T124" s="621"/>
      <c r="U124" s="295"/>
      <c r="V124" s="295"/>
      <c r="W124" s="295"/>
      <c r="X124" s="295"/>
      <c r="Y124" s="295"/>
      <c r="Z124" s="295"/>
      <c r="AA124" s="295"/>
      <c r="AB124" s="295"/>
      <c r="AC124" s="295"/>
      <c r="AD124" s="295"/>
      <c r="AE124" s="295"/>
      <c r="AF124" s="622"/>
      <c r="AG124" s="569"/>
      <c r="AH124" s="267"/>
      <c r="AI124" s="267"/>
      <c r="AJ124" s="267"/>
      <c r="AK124" s="267"/>
      <c r="AL124" s="267"/>
      <c r="AM124" s="267"/>
      <c r="AN124" s="267"/>
      <c r="AO124" s="267"/>
      <c r="AP124" s="267"/>
      <c r="AQ124" s="267"/>
      <c r="AR124" s="267"/>
      <c r="AS124" s="267"/>
      <c r="AT124" s="267"/>
      <c r="AU124" s="267"/>
      <c r="AV124" s="267"/>
      <c r="AW124" s="267"/>
      <c r="AX124" s="570"/>
    </row>
    <row r="125" spans="1:64" ht="26.25" customHeight="1" x14ac:dyDescent="0.15">
      <c r="A125" s="617"/>
      <c r="B125" s="618"/>
      <c r="C125" s="632"/>
      <c r="D125" s="633"/>
      <c r="E125" s="633"/>
      <c r="F125" s="633"/>
      <c r="G125" s="633"/>
      <c r="H125" s="633"/>
      <c r="I125" s="633"/>
      <c r="J125" s="633"/>
      <c r="K125" s="633"/>
      <c r="L125" s="633"/>
      <c r="M125" s="633"/>
      <c r="N125" s="633"/>
      <c r="O125" s="634"/>
      <c r="P125" s="640"/>
      <c r="Q125" s="640"/>
      <c r="R125" s="640"/>
      <c r="S125" s="641"/>
      <c r="T125" s="424"/>
      <c r="U125" s="425"/>
      <c r="V125" s="425"/>
      <c r="W125" s="425"/>
      <c r="X125" s="425"/>
      <c r="Y125" s="425"/>
      <c r="Z125" s="425"/>
      <c r="AA125" s="425"/>
      <c r="AB125" s="425"/>
      <c r="AC125" s="425"/>
      <c r="AD125" s="425"/>
      <c r="AE125" s="425"/>
      <c r="AF125" s="426"/>
      <c r="AG125" s="571"/>
      <c r="AH125" s="188"/>
      <c r="AI125" s="188"/>
      <c r="AJ125" s="188"/>
      <c r="AK125" s="188"/>
      <c r="AL125" s="188"/>
      <c r="AM125" s="188"/>
      <c r="AN125" s="188"/>
      <c r="AO125" s="188"/>
      <c r="AP125" s="188"/>
      <c r="AQ125" s="188"/>
      <c r="AR125" s="188"/>
      <c r="AS125" s="188"/>
      <c r="AT125" s="188"/>
      <c r="AU125" s="188"/>
      <c r="AV125" s="188"/>
      <c r="AW125" s="188"/>
      <c r="AX125" s="521"/>
    </row>
    <row r="126" spans="1:64" ht="57" customHeight="1" x14ac:dyDescent="0.15">
      <c r="A126" s="540" t="s">
        <v>58</v>
      </c>
      <c r="B126" s="541"/>
      <c r="C126" s="382" t="s">
        <v>64</v>
      </c>
      <c r="D126" s="563"/>
      <c r="E126" s="563"/>
      <c r="F126" s="564"/>
      <c r="G126" s="534" t="s">
        <v>411</v>
      </c>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64" ht="66.75" customHeight="1" thickBot="1" x14ac:dyDescent="0.2">
      <c r="A127" s="542"/>
      <c r="B127" s="543"/>
      <c r="C127" s="351" t="s">
        <v>68</v>
      </c>
      <c r="D127" s="352"/>
      <c r="E127" s="352"/>
      <c r="F127" s="353"/>
      <c r="G127" s="354" t="s">
        <v>412</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58.5" customHeight="1" thickBot="1" x14ac:dyDescent="0.2">
      <c r="A129" s="562"/>
      <c r="B129" s="557"/>
      <c r="C129" s="557"/>
      <c r="D129" s="557"/>
      <c r="E129" s="557"/>
      <c r="F129" s="557"/>
      <c r="G129" s="557"/>
      <c r="H129" s="557"/>
      <c r="I129" s="557"/>
      <c r="J129" s="557"/>
      <c r="K129" s="557"/>
      <c r="L129" s="557"/>
      <c r="M129" s="557"/>
      <c r="N129" s="557"/>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21" customHeight="1" x14ac:dyDescent="0.15">
      <c r="A130" s="553" t="s">
        <v>41</v>
      </c>
      <c r="B130" s="554"/>
      <c r="C130" s="554"/>
      <c r="D130" s="554"/>
      <c r="E130" s="554"/>
      <c r="F130" s="554"/>
      <c r="G130" s="554"/>
      <c r="H130" s="554"/>
      <c r="I130" s="554"/>
      <c r="J130" s="554"/>
      <c r="K130" s="554"/>
      <c r="L130" s="554"/>
      <c r="M130" s="554"/>
      <c r="N130" s="554"/>
      <c r="O130" s="554"/>
      <c r="P130" s="554"/>
      <c r="Q130" s="554"/>
      <c r="R130" s="554"/>
      <c r="S130" s="554"/>
      <c r="T130" s="554"/>
      <c r="U130" s="554"/>
      <c r="V130" s="554"/>
      <c r="W130" s="554"/>
      <c r="X130" s="554"/>
      <c r="Y130" s="554"/>
      <c r="Z130" s="554"/>
      <c r="AA130" s="554"/>
      <c r="AB130" s="554"/>
      <c r="AC130" s="554"/>
      <c r="AD130" s="554"/>
      <c r="AE130" s="554"/>
      <c r="AF130" s="554"/>
      <c r="AG130" s="554"/>
      <c r="AH130" s="554"/>
      <c r="AI130" s="554"/>
      <c r="AJ130" s="554"/>
      <c r="AK130" s="554"/>
      <c r="AL130" s="554"/>
      <c r="AM130" s="554"/>
      <c r="AN130" s="554"/>
      <c r="AO130" s="554"/>
      <c r="AP130" s="554"/>
      <c r="AQ130" s="554"/>
      <c r="AR130" s="554"/>
      <c r="AS130" s="554"/>
      <c r="AT130" s="554"/>
      <c r="AU130" s="554"/>
      <c r="AV130" s="554"/>
      <c r="AW130" s="554"/>
      <c r="AX130" s="555"/>
    </row>
    <row r="131" spans="1:50" ht="58.5" customHeight="1" thickBot="1" x14ac:dyDescent="0.2">
      <c r="A131" s="537"/>
      <c r="B131" s="538"/>
      <c r="C131" s="538"/>
      <c r="D131" s="538"/>
      <c r="E131" s="539"/>
      <c r="F131" s="556"/>
      <c r="G131" s="557"/>
      <c r="H131" s="557"/>
      <c r="I131" s="557"/>
      <c r="J131" s="557"/>
      <c r="K131" s="557"/>
      <c r="L131" s="557"/>
      <c r="M131" s="557"/>
      <c r="N131" s="557"/>
      <c r="O131" s="557"/>
      <c r="P131" s="557"/>
      <c r="Q131" s="557"/>
      <c r="R131" s="557"/>
      <c r="S131" s="557"/>
      <c r="T131" s="557"/>
      <c r="U131" s="557"/>
      <c r="V131" s="557"/>
      <c r="W131" s="557"/>
      <c r="X131" s="557"/>
      <c r="Y131" s="557"/>
      <c r="Z131" s="557"/>
      <c r="AA131" s="557"/>
      <c r="AB131" s="557"/>
      <c r="AC131" s="557"/>
      <c r="AD131" s="557"/>
      <c r="AE131" s="557"/>
      <c r="AF131" s="557"/>
      <c r="AG131" s="557"/>
      <c r="AH131" s="557"/>
      <c r="AI131" s="557"/>
      <c r="AJ131" s="557"/>
      <c r="AK131" s="557"/>
      <c r="AL131" s="557"/>
      <c r="AM131" s="557"/>
      <c r="AN131" s="557"/>
      <c r="AO131" s="557"/>
      <c r="AP131" s="557"/>
      <c r="AQ131" s="557"/>
      <c r="AR131" s="557"/>
      <c r="AS131" s="557"/>
      <c r="AT131" s="557"/>
      <c r="AU131" s="557"/>
      <c r="AV131" s="557"/>
      <c r="AW131" s="557"/>
      <c r="AX131" s="558"/>
    </row>
    <row r="132" spans="1:50" ht="21" customHeight="1" x14ac:dyDescent="0.15">
      <c r="A132" s="553" t="s">
        <v>54</v>
      </c>
      <c r="B132" s="554"/>
      <c r="C132" s="554"/>
      <c r="D132" s="554"/>
      <c r="E132" s="554"/>
      <c r="F132" s="554"/>
      <c r="G132" s="554"/>
      <c r="H132" s="554"/>
      <c r="I132" s="554"/>
      <c r="J132" s="554"/>
      <c r="K132" s="554"/>
      <c r="L132" s="554"/>
      <c r="M132" s="554"/>
      <c r="N132" s="554"/>
      <c r="O132" s="554"/>
      <c r="P132" s="554"/>
      <c r="Q132" s="554"/>
      <c r="R132" s="554"/>
      <c r="S132" s="554"/>
      <c r="T132" s="554"/>
      <c r="U132" s="554"/>
      <c r="V132" s="554"/>
      <c r="W132" s="554"/>
      <c r="X132" s="554"/>
      <c r="Y132" s="554"/>
      <c r="Z132" s="554"/>
      <c r="AA132" s="554"/>
      <c r="AB132" s="554"/>
      <c r="AC132" s="554"/>
      <c r="AD132" s="554"/>
      <c r="AE132" s="554"/>
      <c r="AF132" s="554"/>
      <c r="AG132" s="554"/>
      <c r="AH132" s="554"/>
      <c r="AI132" s="554"/>
      <c r="AJ132" s="554"/>
      <c r="AK132" s="554"/>
      <c r="AL132" s="554"/>
      <c r="AM132" s="554"/>
      <c r="AN132" s="554"/>
      <c r="AO132" s="554"/>
      <c r="AP132" s="554"/>
      <c r="AQ132" s="554"/>
      <c r="AR132" s="554"/>
      <c r="AS132" s="554"/>
      <c r="AT132" s="554"/>
      <c r="AU132" s="554"/>
      <c r="AV132" s="554"/>
      <c r="AW132" s="554"/>
      <c r="AX132" s="555"/>
    </row>
    <row r="133" spans="1:50" ht="43.5" customHeight="1" thickBot="1" x14ac:dyDescent="0.2">
      <c r="A133" s="421"/>
      <c r="B133" s="422"/>
      <c r="C133" s="422"/>
      <c r="D133" s="422"/>
      <c r="E133" s="423"/>
      <c r="F133" s="559"/>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0"/>
      <c r="AE133" s="560"/>
      <c r="AF133" s="560"/>
      <c r="AG133" s="560"/>
      <c r="AH133" s="560"/>
      <c r="AI133" s="560"/>
      <c r="AJ133" s="560"/>
      <c r="AK133" s="560"/>
      <c r="AL133" s="560"/>
      <c r="AM133" s="560"/>
      <c r="AN133" s="560"/>
      <c r="AO133" s="560"/>
      <c r="AP133" s="560"/>
      <c r="AQ133" s="560"/>
      <c r="AR133" s="560"/>
      <c r="AS133" s="560"/>
      <c r="AT133" s="560"/>
      <c r="AU133" s="560"/>
      <c r="AV133" s="560"/>
      <c r="AW133" s="560"/>
      <c r="AX133" s="561"/>
    </row>
    <row r="134" spans="1:50" ht="21" customHeight="1" x14ac:dyDescent="0.15">
      <c r="A134" s="544" t="s">
        <v>42</v>
      </c>
      <c r="B134" s="545"/>
      <c r="C134" s="545"/>
      <c r="D134" s="545"/>
      <c r="E134" s="545"/>
      <c r="F134" s="545"/>
      <c r="G134" s="545"/>
      <c r="H134" s="545"/>
      <c r="I134" s="545"/>
      <c r="J134" s="545"/>
      <c r="K134" s="545"/>
      <c r="L134" s="545"/>
      <c r="M134" s="545"/>
      <c r="N134" s="545"/>
      <c r="O134" s="545"/>
      <c r="P134" s="545"/>
      <c r="Q134" s="545"/>
      <c r="R134" s="545"/>
      <c r="S134" s="545"/>
      <c r="T134" s="545"/>
      <c r="U134" s="545"/>
      <c r="V134" s="545"/>
      <c r="W134" s="545"/>
      <c r="X134" s="545"/>
      <c r="Y134" s="545"/>
      <c r="Z134" s="545"/>
      <c r="AA134" s="545"/>
      <c r="AB134" s="545"/>
      <c r="AC134" s="545"/>
      <c r="AD134" s="545"/>
      <c r="AE134" s="545"/>
      <c r="AF134" s="545"/>
      <c r="AG134" s="545"/>
      <c r="AH134" s="545"/>
      <c r="AI134" s="545"/>
      <c r="AJ134" s="545"/>
      <c r="AK134" s="545"/>
      <c r="AL134" s="545"/>
      <c r="AM134" s="545"/>
      <c r="AN134" s="545"/>
      <c r="AO134" s="545"/>
      <c r="AP134" s="545"/>
      <c r="AQ134" s="545"/>
      <c r="AR134" s="545"/>
      <c r="AS134" s="545"/>
      <c r="AT134" s="545"/>
      <c r="AU134" s="545"/>
      <c r="AV134" s="545"/>
      <c r="AW134" s="545"/>
      <c r="AX134" s="546"/>
    </row>
    <row r="135" spans="1:50" ht="43.5" customHeight="1" thickBot="1" x14ac:dyDescent="0.2">
      <c r="A135" s="598"/>
      <c r="B135" s="599"/>
      <c r="C135" s="599"/>
      <c r="D135" s="599"/>
      <c r="E135" s="599"/>
      <c r="F135" s="599"/>
      <c r="G135" s="599"/>
      <c r="H135" s="599"/>
      <c r="I135" s="599"/>
      <c r="J135" s="599"/>
      <c r="K135" s="599"/>
      <c r="L135" s="599"/>
      <c r="M135" s="599"/>
      <c r="N135" s="599"/>
      <c r="O135" s="599"/>
      <c r="P135" s="599"/>
      <c r="Q135" s="599"/>
      <c r="R135" s="599"/>
      <c r="S135" s="599"/>
      <c r="T135" s="599"/>
      <c r="U135" s="599"/>
      <c r="V135" s="599"/>
      <c r="W135" s="599"/>
      <c r="X135" s="599"/>
      <c r="Y135" s="599"/>
      <c r="Z135" s="599"/>
      <c r="AA135" s="599"/>
      <c r="AB135" s="599"/>
      <c r="AC135" s="599"/>
      <c r="AD135" s="599"/>
      <c r="AE135" s="599"/>
      <c r="AF135" s="599"/>
      <c r="AG135" s="599"/>
      <c r="AH135" s="599"/>
      <c r="AI135" s="599"/>
      <c r="AJ135" s="599"/>
      <c r="AK135" s="599"/>
      <c r="AL135" s="599"/>
      <c r="AM135" s="599"/>
      <c r="AN135" s="599"/>
      <c r="AO135" s="599"/>
      <c r="AP135" s="599"/>
      <c r="AQ135" s="599"/>
      <c r="AR135" s="599"/>
      <c r="AS135" s="599"/>
      <c r="AT135" s="599"/>
      <c r="AU135" s="599"/>
      <c r="AV135" s="599"/>
      <c r="AW135" s="599"/>
      <c r="AX135" s="600"/>
    </row>
    <row r="136" spans="1:50" ht="19.7" customHeight="1" x14ac:dyDescent="0.15">
      <c r="A136" s="531" t="s">
        <v>37</v>
      </c>
      <c r="B136" s="532"/>
      <c r="C136" s="532"/>
      <c r="D136" s="532"/>
      <c r="E136" s="532"/>
      <c r="F136" s="532"/>
      <c r="G136" s="532"/>
      <c r="H136" s="532"/>
      <c r="I136" s="532"/>
      <c r="J136" s="532"/>
      <c r="K136" s="532"/>
      <c r="L136" s="532"/>
      <c r="M136" s="532"/>
      <c r="N136" s="532"/>
      <c r="O136" s="532"/>
      <c r="P136" s="532"/>
      <c r="Q136" s="532"/>
      <c r="R136" s="532"/>
      <c r="S136" s="532"/>
      <c r="T136" s="532"/>
      <c r="U136" s="532"/>
      <c r="V136" s="532"/>
      <c r="W136" s="532"/>
      <c r="X136" s="532"/>
      <c r="Y136" s="532"/>
      <c r="Z136" s="532"/>
      <c r="AA136" s="532"/>
      <c r="AB136" s="532"/>
      <c r="AC136" s="532"/>
      <c r="AD136" s="532"/>
      <c r="AE136" s="532"/>
      <c r="AF136" s="532"/>
      <c r="AG136" s="532"/>
      <c r="AH136" s="532"/>
      <c r="AI136" s="532"/>
      <c r="AJ136" s="532"/>
      <c r="AK136" s="532"/>
      <c r="AL136" s="532"/>
      <c r="AM136" s="532"/>
      <c r="AN136" s="532"/>
      <c r="AO136" s="532"/>
      <c r="AP136" s="532"/>
      <c r="AQ136" s="532"/>
      <c r="AR136" s="532"/>
      <c r="AS136" s="532"/>
      <c r="AT136" s="532"/>
      <c r="AU136" s="532"/>
      <c r="AV136" s="532"/>
      <c r="AW136" s="532"/>
      <c r="AX136" s="533"/>
    </row>
    <row r="137" spans="1:50" ht="19.899999999999999" customHeight="1" x14ac:dyDescent="0.15">
      <c r="A137" s="394" t="s">
        <v>224</v>
      </c>
      <c r="B137" s="395"/>
      <c r="C137" s="395"/>
      <c r="D137" s="395"/>
      <c r="E137" s="395"/>
      <c r="F137" s="395"/>
      <c r="G137" s="408" t="s">
        <v>413</v>
      </c>
      <c r="H137" s="409"/>
      <c r="I137" s="409"/>
      <c r="J137" s="409"/>
      <c r="K137" s="409"/>
      <c r="L137" s="409"/>
      <c r="M137" s="409"/>
      <c r="N137" s="409"/>
      <c r="O137" s="409"/>
      <c r="P137" s="410"/>
      <c r="Q137" s="395" t="s">
        <v>225</v>
      </c>
      <c r="R137" s="395"/>
      <c r="S137" s="395"/>
      <c r="T137" s="395"/>
      <c r="U137" s="395"/>
      <c r="V137" s="395"/>
      <c r="W137" s="408" t="s">
        <v>413</v>
      </c>
      <c r="X137" s="409"/>
      <c r="Y137" s="409"/>
      <c r="Z137" s="409"/>
      <c r="AA137" s="409"/>
      <c r="AB137" s="409"/>
      <c r="AC137" s="409"/>
      <c r="AD137" s="409"/>
      <c r="AE137" s="409"/>
      <c r="AF137" s="410"/>
      <c r="AG137" s="395" t="s">
        <v>226</v>
      </c>
      <c r="AH137" s="395"/>
      <c r="AI137" s="395"/>
      <c r="AJ137" s="395"/>
      <c r="AK137" s="395"/>
      <c r="AL137" s="395"/>
      <c r="AM137" s="391">
        <v>82</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v>113</v>
      </c>
      <c r="H138" s="412"/>
      <c r="I138" s="412"/>
      <c r="J138" s="412"/>
      <c r="K138" s="412"/>
      <c r="L138" s="412"/>
      <c r="M138" s="412"/>
      <c r="N138" s="412"/>
      <c r="O138" s="412"/>
      <c r="P138" s="413"/>
      <c r="Q138" s="397" t="s">
        <v>228</v>
      </c>
      <c r="R138" s="397"/>
      <c r="S138" s="397"/>
      <c r="T138" s="397"/>
      <c r="U138" s="397"/>
      <c r="V138" s="397"/>
      <c r="W138" s="411">
        <v>133</v>
      </c>
      <c r="X138" s="412"/>
      <c r="Y138" s="412"/>
      <c r="Z138" s="412"/>
      <c r="AA138" s="412"/>
      <c r="AB138" s="412"/>
      <c r="AC138" s="412"/>
      <c r="AD138" s="412"/>
      <c r="AE138" s="412"/>
      <c r="AF138" s="413"/>
      <c r="AG138" s="565"/>
      <c r="AH138" s="566"/>
      <c r="AI138" s="566"/>
      <c r="AJ138" s="566"/>
      <c r="AK138" s="566"/>
      <c r="AL138" s="566"/>
      <c r="AM138" s="601"/>
      <c r="AN138" s="602"/>
      <c r="AO138" s="602"/>
      <c r="AP138" s="602"/>
      <c r="AQ138" s="602"/>
      <c r="AR138" s="602"/>
      <c r="AS138" s="602"/>
      <c r="AT138" s="602"/>
      <c r="AU138" s="602"/>
      <c r="AV138" s="603"/>
      <c r="AW138" s="28"/>
      <c r="AX138" s="29"/>
    </row>
    <row r="139" spans="1:50" ht="23.65" customHeight="1" x14ac:dyDescent="0.15">
      <c r="A139" s="547" t="s">
        <v>28</v>
      </c>
      <c r="B139" s="548"/>
      <c r="C139" s="548"/>
      <c r="D139" s="548"/>
      <c r="E139" s="548"/>
      <c r="F139" s="54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0"/>
      <c r="B177" s="551"/>
      <c r="C177" s="551"/>
      <c r="D177" s="551"/>
      <c r="E177" s="551"/>
      <c r="F177" s="55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6" t="s">
        <v>34</v>
      </c>
      <c r="B178" s="527"/>
      <c r="C178" s="527"/>
      <c r="D178" s="527"/>
      <c r="E178" s="527"/>
      <c r="F178" s="528"/>
      <c r="G178" s="378" t="s">
        <v>364</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377</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29"/>
      <c r="C179" s="529"/>
      <c r="D179" s="529"/>
      <c r="E179" s="529"/>
      <c r="F179" s="530"/>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39" customHeight="1" x14ac:dyDescent="0.15">
      <c r="A180" s="117"/>
      <c r="B180" s="529"/>
      <c r="C180" s="529"/>
      <c r="D180" s="529"/>
      <c r="E180" s="529"/>
      <c r="F180" s="530"/>
      <c r="G180" s="88" t="s">
        <v>388</v>
      </c>
      <c r="H180" s="89"/>
      <c r="I180" s="89"/>
      <c r="J180" s="89"/>
      <c r="K180" s="90"/>
      <c r="L180" s="91" t="s">
        <v>414</v>
      </c>
      <c r="M180" s="92"/>
      <c r="N180" s="92"/>
      <c r="O180" s="92"/>
      <c r="P180" s="92"/>
      <c r="Q180" s="92"/>
      <c r="R180" s="92"/>
      <c r="S180" s="92"/>
      <c r="T180" s="92"/>
      <c r="U180" s="92"/>
      <c r="V180" s="92"/>
      <c r="W180" s="92"/>
      <c r="X180" s="93"/>
      <c r="Y180" s="94">
        <v>155</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x14ac:dyDescent="0.15">
      <c r="A181" s="117"/>
      <c r="B181" s="529"/>
      <c r="C181" s="529"/>
      <c r="D181" s="529"/>
      <c r="E181" s="529"/>
      <c r="F181" s="530"/>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hidden="1" customHeight="1" x14ac:dyDescent="0.15">
      <c r="A182" s="117"/>
      <c r="B182" s="529"/>
      <c r="C182" s="529"/>
      <c r="D182" s="529"/>
      <c r="E182" s="529"/>
      <c r="F182" s="530"/>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29"/>
      <c r="C183" s="529"/>
      <c r="D183" s="529"/>
      <c r="E183" s="529"/>
      <c r="F183" s="530"/>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29"/>
      <c r="C184" s="529"/>
      <c r="D184" s="529"/>
      <c r="E184" s="529"/>
      <c r="F184" s="530"/>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29"/>
      <c r="C185" s="529"/>
      <c r="D185" s="529"/>
      <c r="E185" s="529"/>
      <c r="F185" s="530"/>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29"/>
      <c r="C186" s="529"/>
      <c r="D186" s="529"/>
      <c r="E186" s="529"/>
      <c r="F186" s="53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29"/>
      <c r="C187" s="529"/>
      <c r="D187" s="529"/>
      <c r="E187" s="529"/>
      <c r="F187" s="53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29"/>
      <c r="C188" s="529"/>
      <c r="D188" s="529"/>
      <c r="E188" s="529"/>
      <c r="F188" s="53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29"/>
      <c r="C189" s="529"/>
      <c r="D189" s="529"/>
      <c r="E189" s="529"/>
      <c r="F189" s="53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29"/>
      <c r="C190" s="529"/>
      <c r="D190" s="529"/>
      <c r="E190" s="529"/>
      <c r="F190" s="530"/>
      <c r="G190" s="74" t="s">
        <v>22</v>
      </c>
      <c r="H190" s="75"/>
      <c r="I190" s="75"/>
      <c r="J190" s="75"/>
      <c r="K190" s="75"/>
      <c r="L190" s="76"/>
      <c r="M190" s="77"/>
      <c r="N190" s="77"/>
      <c r="O190" s="77"/>
      <c r="P190" s="77"/>
      <c r="Q190" s="77"/>
      <c r="R190" s="77"/>
      <c r="S190" s="77"/>
      <c r="T190" s="77"/>
      <c r="U190" s="77"/>
      <c r="V190" s="77"/>
      <c r="W190" s="77"/>
      <c r="X190" s="78"/>
      <c r="Y190" s="79">
        <f>SUM(Y180:AB189)</f>
        <v>155</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29"/>
      <c r="C191" s="529"/>
      <c r="D191" s="529"/>
      <c r="E191" s="529"/>
      <c r="F191" s="530"/>
      <c r="G191" s="378" t="s">
        <v>365</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359</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17"/>
      <c r="B192" s="529"/>
      <c r="C192" s="529"/>
      <c r="D192" s="529"/>
      <c r="E192" s="529"/>
      <c r="F192" s="530"/>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x14ac:dyDescent="0.15">
      <c r="A193" s="117"/>
      <c r="B193" s="529"/>
      <c r="C193" s="529"/>
      <c r="D193" s="529"/>
      <c r="E193" s="529"/>
      <c r="F193" s="530"/>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customHeight="1" x14ac:dyDescent="0.15">
      <c r="A194" s="117"/>
      <c r="B194" s="529"/>
      <c r="C194" s="529"/>
      <c r="D194" s="529"/>
      <c r="E194" s="529"/>
      <c r="F194" s="530"/>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29"/>
      <c r="C195" s="529"/>
      <c r="D195" s="529"/>
      <c r="E195" s="529"/>
      <c r="F195" s="530"/>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29"/>
      <c r="C196" s="529"/>
      <c r="D196" s="529"/>
      <c r="E196" s="529"/>
      <c r="F196" s="530"/>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29"/>
      <c r="C197" s="529"/>
      <c r="D197" s="529"/>
      <c r="E197" s="529"/>
      <c r="F197" s="530"/>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29"/>
      <c r="C198" s="529"/>
      <c r="D198" s="529"/>
      <c r="E198" s="529"/>
      <c r="F198" s="53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29"/>
      <c r="C199" s="529"/>
      <c r="D199" s="529"/>
      <c r="E199" s="529"/>
      <c r="F199" s="53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29"/>
      <c r="C200" s="529"/>
      <c r="D200" s="529"/>
      <c r="E200" s="529"/>
      <c r="F200" s="53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29"/>
      <c r="C201" s="529"/>
      <c r="D201" s="529"/>
      <c r="E201" s="529"/>
      <c r="F201" s="53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29"/>
      <c r="C202" s="529"/>
      <c r="D202" s="529"/>
      <c r="E202" s="529"/>
      <c r="F202" s="53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29"/>
      <c r="C203" s="529"/>
      <c r="D203" s="529"/>
      <c r="E203" s="529"/>
      <c r="F203" s="530"/>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29"/>
      <c r="C204" s="529"/>
      <c r="D204" s="529"/>
      <c r="E204" s="529"/>
      <c r="F204" s="530"/>
      <c r="G204" s="378" t="s">
        <v>360</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361</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117"/>
      <c r="B205" s="529"/>
      <c r="C205" s="529"/>
      <c r="D205" s="529"/>
      <c r="E205" s="529"/>
      <c r="F205" s="530"/>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x14ac:dyDescent="0.15">
      <c r="A206" s="117"/>
      <c r="B206" s="529"/>
      <c r="C206" s="529"/>
      <c r="D206" s="529"/>
      <c r="E206" s="529"/>
      <c r="F206" s="530"/>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customHeight="1" x14ac:dyDescent="0.15">
      <c r="A207" s="117"/>
      <c r="B207" s="529"/>
      <c r="C207" s="529"/>
      <c r="D207" s="529"/>
      <c r="E207" s="529"/>
      <c r="F207" s="530"/>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29"/>
      <c r="C208" s="529"/>
      <c r="D208" s="529"/>
      <c r="E208" s="529"/>
      <c r="F208" s="530"/>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29"/>
      <c r="C209" s="529"/>
      <c r="D209" s="529"/>
      <c r="E209" s="529"/>
      <c r="F209" s="53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29"/>
      <c r="C210" s="529"/>
      <c r="D210" s="529"/>
      <c r="E210" s="529"/>
      <c r="F210" s="53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29"/>
      <c r="C211" s="529"/>
      <c r="D211" s="529"/>
      <c r="E211" s="529"/>
      <c r="F211" s="53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29"/>
      <c r="C212" s="529"/>
      <c r="D212" s="529"/>
      <c r="E212" s="529"/>
      <c r="F212" s="53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29"/>
      <c r="C213" s="529"/>
      <c r="D213" s="529"/>
      <c r="E213" s="529"/>
      <c r="F213" s="53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29"/>
      <c r="C214" s="529"/>
      <c r="D214" s="529"/>
      <c r="E214" s="529"/>
      <c r="F214" s="53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29"/>
      <c r="C215" s="529"/>
      <c r="D215" s="529"/>
      <c r="E215" s="529"/>
      <c r="F215" s="53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29"/>
      <c r="C216" s="529"/>
      <c r="D216" s="529"/>
      <c r="E216" s="529"/>
      <c r="F216" s="530"/>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29"/>
      <c r="C217" s="529"/>
      <c r="D217" s="529"/>
      <c r="E217" s="529"/>
      <c r="F217" s="530"/>
      <c r="G217" s="378" t="s">
        <v>362</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363</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117"/>
      <c r="B218" s="529"/>
      <c r="C218" s="529"/>
      <c r="D218" s="529"/>
      <c r="E218" s="529"/>
      <c r="F218" s="530"/>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customHeight="1" x14ac:dyDescent="0.15">
      <c r="A219" s="117"/>
      <c r="B219" s="529"/>
      <c r="C219" s="529"/>
      <c r="D219" s="529"/>
      <c r="E219" s="529"/>
      <c r="F219" s="530"/>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customHeight="1" x14ac:dyDescent="0.15">
      <c r="A220" s="117"/>
      <c r="B220" s="529"/>
      <c r="C220" s="529"/>
      <c r="D220" s="529"/>
      <c r="E220" s="529"/>
      <c r="F220" s="530"/>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29"/>
      <c r="C221" s="529"/>
      <c r="D221" s="529"/>
      <c r="E221" s="529"/>
      <c r="F221" s="53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29"/>
      <c r="C222" s="529"/>
      <c r="D222" s="529"/>
      <c r="E222" s="529"/>
      <c r="F222" s="53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7"/>
      <c r="B223" s="529"/>
      <c r="C223" s="529"/>
      <c r="D223" s="529"/>
      <c r="E223" s="529"/>
      <c r="F223" s="53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29"/>
      <c r="C224" s="529"/>
      <c r="D224" s="529"/>
      <c r="E224" s="529"/>
      <c r="F224" s="53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29"/>
      <c r="C225" s="529"/>
      <c r="D225" s="529"/>
      <c r="E225" s="529"/>
      <c r="F225" s="53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29"/>
      <c r="C226" s="529"/>
      <c r="D226" s="529"/>
      <c r="E226" s="529"/>
      <c r="F226" s="53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29"/>
      <c r="C227" s="529"/>
      <c r="D227" s="529"/>
      <c r="E227" s="529"/>
      <c r="F227" s="53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29"/>
      <c r="C228" s="529"/>
      <c r="D228" s="529"/>
      <c r="E228" s="529"/>
      <c r="F228" s="53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29"/>
      <c r="C229" s="529"/>
      <c r="D229" s="529"/>
      <c r="E229" s="529"/>
      <c r="F229" s="530"/>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5" t="s">
        <v>320</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33.75" customHeight="1" x14ac:dyDescent="0.15">
      <c r="A236" s="103">
        <v>1</v>
      </c>
      <c r="B236" s="103">
        <v>1</v>
      </c>
      <c r="C236" s="108" t="s">
        <v>389</v>
      </c>
      <c r="D236" s="104"/>
      <c r="E236" s="104"/>
      <c r="F236" s="104"/>
      <c r="G236" s="104"/>
      <c r="H236" s="104"/>
      <c r="I236" s="104"/>
      <c r="J236" s="104"/>
      <c r="K236" s="104"/>
      <c r="L236" s="104"/>
      <c r="M236" s="108" t="s">
        <v>415</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155</v>
      </c>
      <c r="AL236" s="106"/>
      <c r="AM236" s="106"/>
      <c r="AN236" s="106"/>
      <c r="AO236" s="106"/>
      <c r="AP236" s="107"/>
      <c r="AQ236" s="108"/>
      <c r="AR236" s="104"/>
      <c r="AS236" s="104"/>
      <c r="AT236" s="104"/>
      <c r="AU236" s="105"/>
      <c r="AV236" s="106"/>
      <c r="AW236" s="106"/>
      <c r="AX236" s="107"/>
    </row>
    <row r="237" spans="1:50" ht="24"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6" t="s">
        <v>322</v>
      </c>
      <c r="B497" s="677"/>
      <c r="C497" s="677"/>
      <c r="D497" s="677"/>
      <c r="E497" s="677"/>
      <c r="F497" s="677"/>
      <c r="G497" s="677"/>
      <c r="H497" s="677"/>
      <c r="I497" s="677"/>
      <c r="J497" s="677"/>
      <c r="K497" s="677"/>
      <c r="L497" s="677"/>
      <c r="M497" s="677"/>
      <c r="N497" s="677"/>
      <c r="O497" s="677"/>
      <c r="P497" s="677"/>
      <c r="Q497" s="677"/>
      <c r="R497" s="677"/>
      <c r="S497" s="677"/>
      <c r="T497" s="677"/>
      <c r="U497" s="677"/>
      <c r="V497" s="677"/>
      <c r="W497" s="677"/>
      <c r="X497" s="677"/>
      <c r="Y497" s="677"/>
      <c r="Z497" s="677"/>
      <c r="AA497" s="677"/>
      <c r="AB497" s="677"/>
      <c r="AC497" s="677"/>
      <c r="AD497" s="677"/>
      <c r="AE497" s="677"/>
      <c r="AF497" s="677"/>
      <c r="AG497" s="677"/>
      <c r="AH497" s="677"/>
      <c r="AI497" s="677"/>
      <c r="AJ497" s="677"/>
      <c r="AK497" s="67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S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3:AX13 P15:AX15">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6" sqref="A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353</v>
      </c>
      <c r="Y2" s="44" t="s">
        <v>94</v>
      </c>
      <c r="Z2" s="42"/>
      <c r="AA2" s="44" t="s">
        <v>95</v>
      </c>
      <c r="AB2" s="43"/>
      <c r="AC2" s="45" t="s">
        <v>303</v>
      </c>
      <c r="AD2" s="40"/>
      <c r="AE2" s="48" t="s">
        <v>347</v>
      </c>
      <c r="AF2" s="42"/>
    </row>
    <row r="3" spans="1:32" ht="13.5" customHeight="1" x14ac:dyDescent="0.15">
      <c r="A3" s="16" t="s">
        <v>235</v>
      </c>
      <c r="B3" s="17"/>
      <c r="C3" s="15" t="str">
        <f t="shared" ref="C3:C24" si="0">IF(B3="","",A3)</f>
        <v/>
      </c>
      <c r="D3" s="15" t="str">
        <f>IF(C3="",D2,IF(D2&lt;&gt;"",CONCATENATE(D2,"、",C3),C3))</f>
        <v/>
      </c>
      <c r="F3" s="20" t="s">
        <v>267</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355</v>
      </c>
      <c r="W3" s="44" t="s">
        <v>323</v>
      </c>
      <c r="Y3" s="44" t="s">
        <v>96</v>
      </c>
      <c r="Z3" s="42"/>
      <c r="AA3" s="44" t="s">
        <v>97</v>
      </c>
      <c r="AB3" s="43"/>
      <c r="AC3" s="45" t="s">
        <v>304</v>
      </c>
      <c r="AD3" s="40"/>
      <c r="AE3" s="48" t="s">
        <v>348</v>
      </c>
      <c r="AF3" s="42"/>
    </row>
    <row r="4" spans="1:32" ht="13.5" customHeight="1" x14ac:dyDescent="0.15">
      <c r="A4" s="16" t="s">
        <v>236</v>
      </c>
      <c r="B4" s="17"/>
      <c r="C4" s="15" t="str">
        <f t="shared" si="0"/>
        <v/>
      </c>
      <c r="D4" s="15" t="str">
        <f>IF(C4="",D3,IF(D3&lt;&gt;"",CONCATENATE(D3,"、",C4),C4))</f>
        <v/>
      </c>
      <c r="F4" s="20" t="s">
        <v>268</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356</v>
      </c>
      <c r="W4" s="44" t="s">
        <v>324</v>
      </c>
      <c r="Y4" s="44" t="s">
        <v>98</v>
      </c>
      <c r="Z4" s="42"/>
      <c r="AA4" s="44" t="s">
        <v>99</v>
      </c>
      <c r="AB4" s="43"/>
      <c r="AC4" s="44" t="s">
        <v>305</v>
      </c>
      <c r="AD4" s="40"/>
      <c r="AE4" s="48" t="s">
        <v>349</v>
      </c>
      <c r="AF4" s="42"/>
    </row>
    <row r="5" spans="1:32" ht="13.5" customHeight="1" x14ac:dyDescent="0.15">
      <c r="A5" s="16" t="s">
        <v>237</v>
      </c>
      <c r="B5" s="17"/>
      <c r="C5" s="15" t="str">
        <f t="shared" si="0"/>
        <v/>
      </c>
      <c r="D5" s="15" t="str">
        <f>IF(C5="",D4,IF(D4&lt;&gt;"",CONCATENATE(D4,"、",C5),C5))</f>
        <v/>
      </c>
      <c r="F5" s="20" t="s">
        <v>269</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325</v>
      </c>
      <c r="Y5" s="44" t="s">
        <v>100</v>
      </c>
      <c r="Z5" s="42"/>
      <c r="AA5" s="44" t="s">
        <v>101</v>
      </c>
      <c r="AB5" s="43"/>
      <c r="AC5" s="44" t="s">
        <v>352</v>
      </c>
      <c r="AD5" s="43"/>
      <c r="AE5" s="48" t="s">
        <v>350</v>
      </c>
      <c r="AF5" s="42"/>
    </row>
    <row r="6" spans="1:32" ht="13.5" customHeight="1" x14ac:dyDescent="0.15">
      <c r="A6" s="16" t="s">
        <v>238</v>
      </c>
      <c r="B6" s="17"/>
      <c r="C6" s="15" t="str">
        <f t="shared" si="0"/>
        <v/>
      </c>
      <c r="D6" s="15" t="str">
        <f t="shared" ref="D6:D24" si="7">IF(C6="",D5,IF(D5&lt;&gt;"",CONCATENATE(D5,"、",C6),C6))</f>
        <v/>
      </c>
      <c r="F6" s="20" t="s">
        <v>270</v>
      </c>
      <c r="G6" s="19"/>
      <c r="H6" s="15" t="str">
        <f t="shared" si="1"/>
        <v/>
      </c>
      <c r="I6" s="15" t="str">
        <f t="shared" si="5"/>
        <v/>
      </c>
      <c r="K6" s="16" t="s">
        <v>262</v>
      </c>
      <c r="L6" s="17"/>
      <c r="M6" s="15" t="str">
        <f t="shared" si="2"/>
        <v/>
      </c>
      <c r="N6" s="15" t="str">
        <f t="shared" si="6"/>
        <v/>
      </c>
      <c r="O6" s="15"/>
      <c r="P6" s="14" t="s">
        <v>221</v>
      </c>
      <c r="Q6" s="19" t="s">
        <v>380</v>
      </c>
      <c r="R6" s="15" t="str">
        <f t="shared" si="3"/>
        <v>交付</v>
      </c>
      <c r="S6" s="15" t="str">
        <f t="shared" si="4"/>
        <v>交付</v>
      </c>
      <c r="T6" s="15"/>
      <c r="W6" s="44" t="s">
        <v>326</v>
      </c>
      <c r="Y6" s="44" t="s">
        <v>102</v>
      </c>
      <c r="Z6" s="42"/>
      <c r="AA6" s="44" t="s">
        <v>103</v>
      </c>
      <c r="AB6" s="43"/>
      <c r="AC6" s="44" t="s">
        <v>306</v>
      </c>
      <c r="AD6" s="43"/>
      <c r="AE6" s="48" t="s">
        <v>351</v>
      </c>
      <c r="AF6" s="42"/>
    </row>
    <row r="7" spans="1:32" ht="13.5" customHeight="1" x14ac:dyDescent="0.15">
      <c r="A7" s="16" t="s">
        <v>239</v>
      </c>
      <c r="B7" s="17"/>
      <c r="C7" s="15" t="str">
        <f t="shared" si="0"/>
        <v/>
      </c>
      <c r="D7" s="15" t="str">
        <f t="shared" si="7"/>
        <v/>
      </c>
      <c r="F7" s="20" t="s">
        <v>271</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交付</v>
      </c>
      <c r="T7" s="15"/>
      <c r="W7" s="44" t="s">
        <v>327</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272</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交付</v>
      </c>
      <c r="T8" s="15"/>
      <c r="W8" s="44" t="s">
        <v>328</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273</v>
      </c>
      <c r="G9" s="19"/>
      <c r="H9" s="15" t="str">
        <f t="shared" si="1"/>
        <v/>
      </c>
      <c r="I9" s="15" t="str">
        <f t="shared" si="5"/>
        <v/>
      </c>
      <c r="K9" s="16" t="s">
        <v>265</v>
      </c>
      <c r="L9" s="17"/>
      <c r="M9" s="15" t="str">
        <f t="shared" si="2"/>
        <v/>
      </c>
      <c r="N9" s="15" t="str">
        <f t="shared" si="6"/>
        <v/>
      </c>
      <c r="O9" s="15"/>
      <c r="P9" s="15"/>
      <c r="Q9" s="21"/>
      <c r="T9" s="15"/>
      <c r="W9" s="44" t="s">
        <v>329</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274</v>
      </c>
      <c r="G10" s="19"/>
      <c r="H10" s="15" t="str">
        <f t="shared" si="1"/>
        <v/>
      </c>
      <c r="I10" s="15" t="str">
        <f t="shared" si="5"/>
        <v/>
      </c>
      <c r="K10" s="16" t="s">
        <v>379</v>
      </c>
      <c r="L10" s="17"/>
      <c r="M10" s="15" t="str">
        <f t="shared" si="2"/>
        <v/>
      </c>
      <c r="N10" s="15" t="str">
        <f t="shared" si="6"/>
        <v/>
      </c>
      <c r="O10" s="15"/>
      <c r="P10" s="15" t="str">
        <f>S8</f>
        <v>交付</v>
      </c>
      <c r="Q10" s="21"/>
      <c r="T10" s="15"/>
      <c r="W10" s="44" t="s">
        <v>330</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275</v>
      </c>
      <c r="G11" s="19"/>
      <c r="H11" s="15" t="str">
        <f t="shared" si="1"/>
        <v/>
      </c>
      <c r="I11" s="15" t="str">
        <f t="shared" si="5"/>
        <v/>
      </c>
      <c r="K11" s="16" t="s">
        <v>266</v>
      </c>
      <c r="L11" s="17" t="s">
        <v>380</v>
      </c>
      <c r="M11" s="15" t="str">
        <f t="shared" si="2"/>
        <v>その他の事項経費</v>
      </c>
      <c r="N11" s="15" t="str">
        <f t="shared" si="6"/>
        <v>その他の事項経費</v>
      </c>
      <c r="O11" s="15"/>
      <c r="P11" s="15"/>
      <c r="Q11" s="21"/>
      <c r="T11" s="15"/>
      <c r="W11" s="44" t="s">
        <v>331</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276</v>
      </c>
      <c r="G12" s="19"/>
      <c r="H12" s="15" t="str">
        <f t="shared" si="1"/>
        <v/>
      </c>
      <c r="I12" s="15" t="str">
        <f t="shared" si="5"/>
        <v/>
      </c>
      <c r="K12" s="15"/>
      <c r="L12" s="15"/>
      <c r="O12" s="15"/>
      <c r="P12" s="15"/>
      <c r="Q12" s="21"/>
      <c r="T12" s="15"/>
      <c r="W12" s="44" t="s">
        <v>332</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277</v>
      </c>
      <c r="G13" s="19"/>
      <c r="H13" s="15" t="str">
        <f t="shared" si="1"/>
        <v/>
      </c>
      <c r="I13" s="15" t="str">
        <f t="shared" si="5"/>
        <v/>
      </c>
      <c r="K13" s="15" t="str">
        <f>N11</f>
        <v>その他の事項経費</v>
      </c>
      <c r="L13" s="15"/>
      <c r="O13" s="15"/>
      <c r="P13" s="15"/>
      <c r="Q13" s="21"/>
      <c r="T13" s="15"/>
      <c r="W13" s="44" t="s">
        <v>333</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278</v>
      </c>
      <c r="G14" s="19"/>
      <c r="H14" s="15" t="str">
        <f t="shared" si="1"/>
        <v/>
      </c>
      <c r="I14" s="15" t="str">
        <f t="shared" si="5"/>
        <v/>
      </c>
      <c r="K14" s="15"/>
      <c r="L14" s="15"/>
      <c r="O14" s="15"/>
      <c r="P14" s="15"/>
      <c r="Q14" s="21"/>
      <c r="T14" s="15"/>
      <c r="W14" s="44" t="s">
        <v>334</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279</v>
      </c>
      <c r="G15" s="19"/>
      <c r="H15" s="15" t="str">
        <f t="shared" si="1"/>
        <v/>
      </c>
      <c r="I15" s="15" t="str">
        <f t="shared" si="5"/>
        <v/>
      </c>
      <c r="K15" s="15"/>
      <c r="L15" s="15"/>
      <c r="O15" s="15"/>
      <c r="P15" s="15"/>
      <c r="Q15" s="21"/>
      <c r="T15" s="15"/>
      <c r="W15" s="44" t="s">
        <v>335</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280</v>
      </c>
      <c r="G16" s="19"/>
      <c r="H16" s="15" t="str">
        <f t="shared" si="1"/>
        <v/>
      </c>
      <c r="I16" s="15" t="str">
        <f t="shared" si="5"/>
        <v/>
      </c>
      <c r="K16" s="15"/>
      <c r="L16" s="15"/>
      <c r="O16" s="15"/>
      <c r="P16" s="15"/>
      <c r="Q16" s="21"/>
      <c r="T16" s="15"/>
      <c r="W16" s="44" t="s">
        <v>336</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281</v>
      </c>
      <c r="G17" s="19"/>
      <c r="H17" s="15" t="str">
        <f t="shared" si="1"/>
        <v/>
      </c>
      <c r="I17" s="15" t="str">
        <f t="shared" si="5"/>
        <v/>
      </c>
      <c r="K17" s="15"/>
      <c r="L17" s="15"/>
      <c r="O17" s="15"/>
      <c r="P17" s="15"/>
      <c r="Q17" s="21"/>
      <c r="T17" s="15"/>
      <c r="W17" s="44" t="s">
        <v>337</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282</v>
      </c>
      <c r="G18" s="19"/>
      <c r="H18" s="15" t="str">
        <f t="shared" si="1"/>
        <v/>
      </c>
      <c r="I18" s="15" t="str">
        <f t="shared" si="5"/>
        <v/>
      </c>
      <c r="K18" s="15"/>
      <c r="L18" s="15"/>
      <c r="O18" s="15"/>
      <c r="P18" s="15"/>
      <c r="Q18" s="21"/>
      <c r="T18" s="15"/>
      <c r="W18" s="44" t="s">
        <v>338</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283</v>
      </c>
      <c r="G19" s="19"/>
      <c r="H19" s="15" t="str">
        <f t="shared" si="1"/>
        <v/>
      </c>
      <c r="I19" s="15" t="str">
        <f t="shared" si="5"/>
        <v/>
      </c>
      <c r="K19" s="15"/>
      <c r="L19" s="15"/>
      <c r="O19" s="15"/>
      <c r="P19" s="15"/>
      <c r="Q19" s="21"/>
      <c r="T19" s="15"/>
      <c r="W19" s="44" t="s">
        <v>339</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284</v>
      </c>
      <c r="G20" s="19"/>
      <c r="H20" s="15" t="str">
        <f t="shared" si="1"/>
        <v/>
      </c>
      <c r="I20" s="15" t="str">
        <f t="shared" si="5"/>
        <v/>
      </c>
      <c r="K20" s="15"/>
      <c r="L20" s="15"/>
      <c r="O20" s="15"/>
      <c r="P20" s="15"/>
      <c r="Q20" s="21"/>
      <c r="T20" s="15"/>
      <c r="W20" s="44" t="s">
        <v>340</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285</v>
      </c>
      <c r="G21" s="19"/>
      <c r="H21" s="15" t="str">
        <f t="shared" si="1"/>
        <v/>
      </c>
      <c r="I21" s="15" t="str">
        <f t="shared" si="5"/>
        <v/>
      </c>
      <c r="K21" s="15"/>
      <c r="L21" s="15"/>
      <c r="O21" s="15"/>
      <c r="P21" s="15"/>
      <c r="Q21" s="21"/>
      <c r="T21" s="15"/>
      <c r="W21" s="44" t="s">
        <v>341</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286</v>
      </c>
      <c r="G22" s="19"/>
      <c r="H22" s="15" t="str">
        <f t="shared" si="1"/>
        <v/>
      </c>
      <c r="I22" s="15" t="str">
        <f t="shared" si="5"/>
        <v/>
      </c>
      <c r="K22" s="15"/>
      <c r="L22" s="15"/>
      <c r="O22" s="15"/>
      <c r="P22" s="15"/>
      <c r="Q22" s="21"/>
      <c r="T22" s="15"/>
      <c r="W22" s="44" t="s">
        <v>342</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287</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288</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289</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290</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291</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292</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293</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294</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295</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296</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297</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298</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299</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300</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301</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2015-07-21T10:52:59Z</cp:lastPrinted>
  <dcterms:created xsi:type="dcterms:W3CDTF">2012-03-13T00:50:25Z</dcterms:created>
  <dcterms:modified xsi:type="dcterms:W3CDTF">2015-07-21T10:53:02Z</dcterms:modified>
</cp:coreProperties>
</file>