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5" yWindow="-15" windowWidth="10245" windowHeight="822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5" i="3" l="1"/>
  <c r="AJ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<sst xmlns="http://schemas.openxmlformats.org/spreadsheetml/2006/main" count="743" uniqueCount="430">
  <si>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</si>
  <si>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</si>
  <si>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</si>
  <si>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</si>
  <si>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</si>
  <si>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</si>
  <si>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</si>
  <si>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</si>
  <si>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</si>
  <si>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</si>
  <si>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</si>
  <si>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</si>
  <si>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</si>
  <si>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</si>
  <si>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</si>
  <si>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</si>
  <si>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</si>
  <si>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</si>
  <si>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</si>
  <si>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</si>
  <si>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</si>
  <si>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</si>
  <si>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</si>
  <si>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</si>
  <si>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</si>
  <si>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</si>
  <si>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</si>
  <si>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</si>
  <si>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</si>
  <si>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</si>
  <si>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</si>
  <si>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</si>
  <si>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</si>
  <si>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</si>
  <si>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</si>
  <si>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</si>
  <si>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</si>
  <si>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</si>
  <si>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</si>
  <si>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</si>
  <si>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</si>
  <si>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</si>
  <si>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</si>
  <si>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</si>
  <si>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</si>
  <si>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</si>
  <si>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</si>
  <si>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</si>
  <si>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</si>
  <si>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</si>
  <si>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</si>
  <si>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</si>
  <si>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</si>
  <si>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</si>
  <si>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</si>
  <si>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</si>
  <si>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</si>
  <si>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</si>
  <si>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</si>
  <si>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</si>
  <si>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</si>
  <si>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</si>
  <si>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</si>
  <si>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</si>
  <si>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</si>
  <si>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</si>
  <si>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</si>
  <si>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</si>
  <si>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</si>
  <si>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</si>
  <si>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</si>
  <si>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</si>
  <si>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</si>
  <si>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</si>
  <si>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</si>
  <si>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</si>
  <si>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</si>
  <si>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</si>
  <si>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</si>
  <si>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</si>
  <si>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</si>
  <si>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</si>
  <si>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</si>
  <si>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</si>
  <si>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</si>
  <si>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</si>
  <si>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</si>
  <si>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</si>
  <si>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</si>
  <si>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</si>
  <si>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</si>
  <si>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</si>
  <si>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</si>
  <si>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</si>
  <si>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</si>
  <si>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</si>
  <si>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</si>
  <si>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</si>
  <si>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</si>
  <si>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</si>
  <si>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</si>
  <si>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</si>
  <si>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</si>
  <si>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</si>
  <si>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</si>
  <si>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</si>
  <si>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</si>
  <si>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</si>
  <si>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</si>
  <si>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</si>
  <si>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</si>
  <si>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</si>
  <si>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</si>
  <si>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</si>
  <si>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</si>
  <si>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</si>
  <si>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</si>
  <si>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</si>
  <si>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</si>
  <si>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</si>
  <si>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</si>
  <si>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</si>
  <si>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</si>
  <si>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</si>
  <si>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</si>
  <si>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</si>
  <si>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</si>
  <si>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</si>
  <si>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</si>
  <si>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</si>
  <si>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</si>
  <si>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</si>
  <si>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</si>
  <si>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</si>
  <si>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</si>
  <si>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</si>
  <si>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</si>
  <si>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</si>
  <si>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</si>
  <si>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</si>
  <si>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</si>
  <si>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</si>
  <si>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</si>
  <si>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</si>
  <si>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</si>
  <si>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</si>
  <si>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</si>
  <si>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</si>
  <si>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</si>
  <si>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</si>
  <si>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</si>
  <si>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</si>
  <si>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</si>
  <si>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</si>
  <si>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</si>
  <si>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</si>
  <si>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</si>
  <si>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</si>
  <si>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</si>
  <si>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</si>
  <si>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</si>
  <si>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</si>
  <si>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</si>
  <si>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</si>
  <si>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</si>
  <si>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</si>
  <si>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</si>
  <si>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</si>
  <si>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</si>
  <si>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</si>
  <si>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</si>
  <si>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</si>
  <si>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</si>
  <si>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</si>
  <si>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</si>
  <si>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</si>
  <si>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</si>
  <si>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</si>
  <si>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</si>
  <si>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</si>
  <si>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</si>
  <si>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</si>
  <si>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</si>
  <si>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</si>
  <si>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</si>
  <si>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</si>
  <si>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</si>
  <si>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</si>
  <si>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</si>
  <si>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</si>
  <si>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</si>
  <si>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</si>
  <si>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</si>
  <si>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</si>
  <si>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</si>
  <si>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</si>
  <si>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</si>
  <si>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</si>
  <si>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</si>
  <si>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</si>
  <si>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</si>
  <si>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</si>
  <si>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</si>
  <si>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</si>
  <si>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</si>
  <si>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</si>
  <si>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</si>
  <si>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</si>
  <si>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</si>
  <si>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</si>
  <si>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</si>
  <si>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</si>
  <si>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</si>
  <si>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</si>
  <si>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</si>
  <si>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</si>
  <si>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</si>
  <si>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</si>
  <si>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</si>
  <si>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</si>
  <si>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</si>
  <si>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</si>
  <si>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</si>
  <si>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</si>
  <si>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</si>
  <si>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</si>
  <si>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</si>
  <si>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</si>
  <si>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</si>
  <si>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</si>
  <si>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</si>
  <si>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</si>
  <si>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</si>
  <si>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</si>
  <si>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</si>
  <si>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</si>
  <si>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</si>
  <si>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</si>
  <si>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</si>
  <si>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</si>
  <si>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</si>
  <si>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</si>
  <si>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</si>
  <si>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</si>
  <si>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</si>
  <si>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</si>
  <si>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</si>
  <si>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</si>
  <si>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</si>
  <si>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</si>
  <si>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</si>
  <si>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</si>
  <si>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</si>
  <si>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</si>
  <si>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</si>
  <si>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</si>
  <si>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</si>
  <si>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</si>
  <si>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</si>
  <si>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</si>
  <si>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</si>
  <si>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</si>
  <si>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</si>
  <si>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</si>
  <si>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</si>
  <si>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</si>
  <si>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</si>
  <si>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</si>
  <si>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</si>
  <si>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</si>
  <si>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</si>
  <si>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</si>
  <si>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</si>
  <si>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</si>
  <si>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</si>
  <si>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</si>
  <si>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</si>
  <si>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</si>
  <si>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</si>
  <si>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</si>
  <si>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</si>
  <si>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</si>
  <si>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</si>
  <si>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</si>
  <si>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</si>
  <si>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</si>
  <si>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</si>
  <si>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</si>
  <si>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</si>
  <si>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</si>
  <si>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</si>
  <si>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</si>
  <si>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</si>
  <si>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</si>
  <si>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</si>
  <si>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</si>
  <si>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</si>
  <si>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</si>
  <si>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</si>
  <si>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</si>
  <si>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</si>
  <si>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</si>
  <si>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</si>
  <si>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</si>
  <si>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</si>
  <si>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</si>
  <si>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</si>
  <si>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</si>
  <si>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</si>
  <si>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</si>
  <si>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</si>
  <si>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</si>
  <si>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</si>
  <si>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</si>
  <si>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</si>
  <si>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</si>
  <si>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</si>
  <si>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</si>
  <si>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</si>
  <si>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</si>
  <si>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</si>
  <si>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</si>
  <si>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</si>
  <si>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</si>
  <si>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</si>
  <si>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</si>
  <si>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</si>
  <si>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</si>
  <si>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</si>
  <si>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</si>
  <si>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</si>
  <si>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</si>
  <si>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</si>
  <si>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</si>
  <si>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</si>
  <si>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</si>
  <si>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</si>
  <si>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</si>
  <si>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</si>
  <si>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</si>
  <si>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</si>
  <si>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</si>
  <si>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</si>
  <si>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</si>
  <si>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</si>
  <si>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</si>
  <si>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</si>
  <si>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</si>
  <si>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</si>
  <si>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</si>
  <si>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</si>
  <si>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</si>
  <si>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</si>
  <si>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</si>
  <si>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</si>
  <si>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</si>
  <si>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</si>
  <si>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</si>
  <si>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</si>
  <si>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</si>
  <si>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</si>
  <si>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</si>
  <si>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</si>
  <si>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</si>
  <si>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</si>
  <si>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</si>
  <si>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</si>
  <si>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</si>
  <si>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</si>
  <si>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</si>
  <si>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</si>
  <si>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</si>
  <si>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</si>
  <si>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</si>
  <si>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</si>
  <si>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</si>
  <si>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</si>
  <si>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食料安定供給関係</t>
    <rPh sb="0" eb="2">
      <t>ショクリョウ</t>
    </rPh>
    <phoneticPr fontId="5"/>
  </si>
  <si>
    <t>復興庁</t>
  </si>
  <si>
    <t>復興庁</t>
    <rPh sb="0" eb="3">
      <t>フッコウチョウ</t>
    </rPh>
    <phoneticPr fontId="5"/>
  </si>
  <si>
    <t>統括官付参事官（予算・会計担当）</t>
    <rPh sb="0" eb="3">
      <t>トウカツカン</t>
    </rPh>
    <rPh sb="3" eb="4">
      <t>ツキ</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</si>
  <si>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5"/>
  </si>
  <si>
    <t>－</t>
    <phoneticPr fontId="5"/>
  </si>
  <si>
    <t>震災復興林業作業システム導入支援事業</t>
    <rPh sb="0" eb="4">
      <t>シンサイフッコウ</t>
    </rPh>
    <rPh sb="4" eb="6">
      <t>リンギョウ</t>
    </rPh>
    <rPh sb="6" eb="8">
      <t>サギョウ</t>
    </rPh>
    <rPh sb="12" eb="14">
      <t>ドウニュウ</t>
    </rPh>
    <rPh sb="14" eb="16">
      <t>シエン</t>
    </rPh>
    <rPh sb="16" eb="18">
      <t>ジギョウ</t>
    </rPh>
    <phoneticPr fontId="5"/>
  </si>
  <si>
    <t>○</t>
  </si>
  <si>
    <t>汚染状況重点調査地域における放射性物質の影響を考慮した森林整備に係る作業システムの普及を推進する。</t>
    <phoneticPr fontId="5"/>
  </si>
  <si>
    <t>復興に向けて林業事業体が行う放射性物質の影響を軽減させる作業システムの確立に必要な高性能林業機械等のリース方式による導入を支援。
（補助率：定額（リース料の１／２））</t>
    <phoneticPr fontId="5"/>
  </si>
  <si>
    <t>-</t>
    <phoneticPr fontId="5"/>
  </si>
  <si>
    <t>千円</t>
    <rPh sb="0" eb="2">
      <t>センエン</t>
    </rPh>
    <phoneticPr fontId="3"/>
  </si>
  <si>
    <t>千円</t>
    <rPh sb="0" eb="2">
      <t>センエン</t>
    </rPh>
    <phoneticPr fontId="5"/>
  </si>
  <si>
    <t>千円/人</t>
    <rPh sb="0" eb="2">
      <t>センエン</t>
    </rPh>
    <rPh sb="3" eb="4">
      <t>ヒト</t>
    </rPh>
    <phoneticPr fontId="5"/>
  </si>
  <si>
    <t>千円/事業体</t>
    <rPh sb="0" eb="2">
      <t>センエン</t>
    </rPh>
    <rPh sb="3" eb="6">
      <t>ジギョウタイ</t>
    </rPh>
    <phoneticPr fontId="5"/>
  </si>
  <si>
    <t>△</t>
  </si>
  <si>
    <t>26年度末までに新規就業者（研修終了者）を100人確保する。</t>
    <phoneticPr fontId="5"/>
  </si>
  <si>
    <t>①新規就業者数</t>
    <phoneticPr fontId="5"/>
  </si>
  <si>
    <t>②自主的な線量管理を行い森林施業に従事した事業体数</t>
    <phoneticPr fontId="5"/>
  </si>
  <si>
    <t>人</t>
    <rPh sb="0" eb="1">
      <t>ヒト</t>
    </rPh>
    <phoneticPr fontId="5"/>
  </si>
  <si>
    <t>事業体</t>
    <rPh sb="0" eb="3">
      <t>ジギョウタイ</t>
    </rPh>
    <phoneticPr fontId="5"/>
  </si>
  <si>
    <t>％</t>
    <phoneticPr fontId="5"/>
  </si>
  <si>
    <t>－</t>
    <phoneticPr fontId="5"/>
  </si>
  <si>
    <t>①３年間の研修終了者数（年度毎の研修終了者数）</t>
    <phoneticPr fontId="5"/>
  </si>
  <si>
    <t>②講習会に参加した事業体数</t>
    <phoneticPr fontId="5"/>
  </si>
  <si>
    <t>③リースにより高性能林業機械を導入した事業体数</t>
    <phoneticPr fontId="5"/>
  </si>
  <si>
    <t>①人材育成対策事業／研修生数　　　　　　　　　　　　　　</t>
    <phoneticPr fontId="5"/>
  </si>
  <si>
    <t>②作業システム普及促進にかかる事業費／自主的な線量管理を行い森林施業に従事した事業体数　　　　　　　　　　　　　　　</t>
    <phoneticPr fontId="5"/>
  </si>
  <si>
    <t>③リース料助成予定額／リースにより高性能林業機械を導入した事業体数</t>
    <phoneticPr fontId="5"/>
  </si>
  <si>
    <t>160,801/93</t>
  </si>
  <si>
    <t>97,322/68</t>
  </si>
  <si>
    <t>51,807/189</t>
  </si>
  <si>
    <t>586,309/59</t>
  </si>
  <si>
    <t>被災地における林業の早急な復興を図る上で不可欠な事業であり、被災地からのニーズも高い。</t>
    <phoneticPr fontId="5"/>
  </si>
  <si>
    <t>被災地における林業の早急な復興を図る上で不可欠な事業である。</t>
    <phoneticPr fontId="5"/>
  </si>
  <si>
    <t>本事業は、全国を対象として経常的に実施している類似の二事業と内容は共通するが、特に被災地を支援するため、要件や補助率を優遇して実施しているもの。</t>
    <phoneticPr fontId="5"/>
  </si>
  <si>
    <t>「緑の雇用」現場技術者育成対策事業</t>
    <phoneticPr fontId="5"/>
  </si>
  <si>
    <t>地域林業･木材産業機械設備リース導入支援事業</t>
    <phoneticPr fontId="5"/>
  </si>
  <si>
    <t>農林水産省林野庁</t>
    <phoneticPr fontId="5"/>
  </si>
  <si>
    <t>点検中</t>
    <rPh sb="0" eb="3">
      <t>テンケンチュウ</t>
    </rPh>
    <phoneticPr fontId="5"/>
  </si>
  <si>
    <t>-</t>
    <phoneticPr fontId="5"/>
  </si>
  <si>
    <t>集計中</t>
    <rPh sb="0" eb="3">
      <t>シュウケイチュウ</t>
    </rPh>
    <phoneticPr fontId="5"/>
  </si>
  <si>
    <t>リース料助成費</t>
    <rPh sb="3" eb="4">
      <t>リョウ</t>
    </rPh>
    <rPh sb="4" eb="7">
      <t>ジョセイヒ</t>
    </rPh>
    <phoneticPr fontId="5"/>
  </si>
  <si>
    <t>事業推進費</t>
    <rPh sb="0" eb="2">
      <t>ジギョウ</t>
    </rPh>
    <rPh sb="2" eb="5">
      <t>スイシンヒ</t>
    </rPh>
    <phoneticPr fontId="5"/>
  </si>
  <si>
    <t>自然災害や原発事故については、事業体や地方自治体の責任によるものではなく、被災した自治体にとっては、災害からの復旧工事が喫緊の課題である中で、財政が非常に厳しいことから、国費を投じて国が事業を実施する必要がある。</t>
    <phoneticPr fontId="5"/>
  </si>
  <si>
    <t>「人材育成対策」及び「作業システム普及促進」については、公募の結果１者応札となった。</t>
    <rPh sb="1" eb="3">
      <t>ジンザイ</t>
    </rPh>
    <rPh sb="3" eb="5">
      <t>イクセイ</t>
    </rPh>
    <rPh sb="5" eb="7">
      <t>タイサク</t>
    </rPh>
    <rPh sb="8" eb="9">
      <t>オヨ</t>
    </rPh>
    <rPh sb="11" eb="13">
      <t>サギョウ</t>
    </rPh>
    <rPh sb="17" eb="19">
      <t>フキュウ</t>
    </rPh>
    <rPh sb="19" eb="21">
      <t>ソクシン</t>
    </rPh>
    <rPh sb="28" eb="30">
      <t>コウボ</t>
    </rPh>
    <phoneticPr fontId="5"/>
  </si>
  <si>
    <t>各事業ともに補助率は他の一般の補助事業と同等であり、受益者との負担関係は妥当である。</t>
    <rPh sb="1" eb="3">
      <t>ジギョウ</t>
    </rPh>
    <phoneticPr fontId="5"/>
  </si>
  <si>
    <t>被災地の事業体においては、将来的な事業計画が見通せず、新たな雇用や投資は非常にリスクが高いことを考慮すれば、融資等ではなく、補助事業が適当である。</t>
    <rPh sb="0" eb="3">
      <t>ヒサイチ</t>
    </rPh>
    <rPh sb="4" eb="7">
      <t>ジギョウタイ</t>
    </rPh>
    <rPh sb="13" eb="15">
      <t>ショウライ</t>
    </rPh>
    <phoneticPr fontId="5"/>
  </si>
  <si>
    <t>－</t>
    <phoneticPr fontId="5"/>
  </si>
  <si>
    <t>31年度までに高性能林業機械を使用して生産する木材の生産量割合を70％まで引き上げる。</t>
    <phoneticPr fontId="5"/>
  </si>
  <si>
    <t>③高性能林業機械を使用した素材生産量の割合
※成果実績及び目標値は前年度の値を記入している。</t>
    <phoneticPr fontId="5"/>
  </si>
  <si>
    <t>26年度までに線量計を配布した林業事業体のうち自主的な線量管理を行い森林施業に従事する者492事業体を目指す。</t>
    <phoneticPr fontId="5"/>
  </si>
  <si>
    <t>参事官　小瀬　達之</t>
    <rPh sb="0" eb="3">
      <t>サンジカン</t>
    </rPh>
    <rPh sb="4" eb="6">
      <t>コセ</t>
    </rPh>
    <rPh sb="7" eb="9">
      <t>タツユキ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</si>
</sst>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40</xdr:col>
      <xdr:colOff>168089</xdr:colOff>
      <xdr:row>22</xdr:row>
      <xdr:rowOff>44824</xdr:rowOff>
    </xdr:from>
    <xdr:to>
      <xdr:col>44</xdr:col>
      <xdr:colOff>81265</xdr:colOff>
      <xdr:row>22</xdr:row>
      <xdr:rowOff>260824</xdr:rowOff>
    </xdr:to>
    <xdr:sp macro="" textlink="">
      <xdr:nvSpPr>
        <xdr:cNvPr id="6" name="正方形/長方形 5"/>
        <xdr:cNvSpPr/>
      </xdr:nvSpPr>
      <xdr:spPr>
        <a:xfrm>
          <a:off x="8236324" y="9099177"/>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156883</xdr:colOff>
      <xdr:row>27</xdr:row>
      <xdr:rowOff>44824</xdr:rowOff>
    </xdr:from>
    <xdr:to>
      <xdr:col>44</xdr:col>
      <xdr:colOff>70059</xdr:colOff>
      <xdr:row>27</xdr:row>
      <xdr:rowOff>260824</xdr:rowOff>
    </xdr:to>
    <xdr:sp macro="" textlink="">
      <xdr:nvSpPr>
        <xdr:cNvPr id="7" name="正方形/長方形 6"/>
        <xdr:cNvSpPr/>
      </xdr:nvSpPr>
      <xdr:spPr>
        <a:xfrm>
          <a:off x="8225118" y="10443883"/>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173692</xdr:colOff>
      <xdr:row>67</xdr:row>
      <xdr:rowOff>33618</xdr:rowOff>
    </xdr:from>
    <xdr:to>
      <xdr:col>44</xdr:col>
      <xdr:colOff>86868</xdr:colOff>
      <xdr:row>67</xdr:row>
      <xdr:rowOff>249618</xdr:rowOff>
    </xdr:to>
    <xdr:sp macro="" textlink="">
      <xdr:nvSpPr>
        <xdr:cNvPr id="8" name="正方形/長方形 7"/>
        <xdr:cNvSpPr/>
      </xdr:nvSpPr>
      <xdr:spPr>
        <a:xfrm>
          <a:off x="8241927" y="21414442"/>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173692</xdr:colOff>
      <xdr:row>73</xdr:row>
      <xdr:rowOff>44823</xdr:rowOff>
    </xdr:from>
    <xdr:to>
      <xdr:col>44</xdr:col>
      <xdr:colOff>86868</xdr:colOff>
      <xdr:row>73</xdr:row>
      <xdr:rowOff>260823</xdr:rowOff>
    </xdr:to>
    <xdr:sp macro="" textlink="">
      <xdr:nvSpPr>
        <xdr:cNvPr id="9" name="正方形/長方形 8"/>
        <xdr:cNvSpPr/>
      </xdr:nvSpPr>
      <xdr:spPr>
        <a:xfrm>
          <a:off x="8241927" y="23409088"/>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173692</xdr:colOff>
      <xdr:row>70</xdr:row>
      <xdr:rowOff>33618</xdr:rowOff>
    </xdr:from>
    <xdr:to>
      <xdr:col>44</xdr:col>
      <xdr:colOff>86868</xdr:colOff>
      <xdr:row>70</xdr:row>
      <xdr:rowOff>249618</xdr:rowOff>
    </xdr:to>
    <xdr:sp macro="" textlink="">
      <xdr:nvSpPr>
        <xdr:cNvPr id="10" name="正方形/長方形 9"/>
        <xdr:cNvSpPr/>
      </xdr:nvSpPr>
      <xdr:spPr>
        <a:xfrm>
          <a:off x="8241927" y="22411765"/>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140075</xdr:colOff>
      <xdr:row>82</xdr:row>
      <xdr:rowOff>44823</xdr:rowOff>
    </xdr:from>
    <xdr:to>
      <xdr:col>44</xdr:col>
      <xdr:colOff>53251</xdr:colOff>
      <xdr:row>82</xdr:row>
      <xdr:rowOff>260823</xdr:rowOff>
    </xdr:to>
    <xdr:sp macro="" textlink="">
      <xdr:nvSpPr>
        <xdr:cNvPr id="11" name="正方形/長方形 10"/>
        <xdr:cNvSpPr/>
      </xdr:nvSpPr>
      <xdr:spPr>
        <a:xfrm>
          <a:off x="8208310" y="26378647"/>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140075</xdr:colOff>
      <xdr:row>85</xdr:row>
      <xdr:rowOff>50426</xdr:rowOff>
    </xdr:from>
    <xdr:to>
      <xdr:col>44</xdr:col>
      <xdr:colOff>53251</xdr:colOff>
      <xdr:row>85</xdr:row>
      <xdr:rowOff>266426</xdr:rowOff>
    </xdr:to>
    <xdr:sp macro="" textlink="">
      <xdr:nvSpPr>
        <xdr:cNvPr id="12" name="正方形/長方形 11"/>
        <xdr:cNvSpPr/>
      </xdr:nvSpPr>
      <xdr:spPr>
        <a:xfrm>
          <a:off x="8208310" y="27684132"/>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40</xdr:col>
      <xdr:colOff>140075</xdr:colOff>
      <xdr:row>88</xdr:row>
      <xdr:rowOff>56029</xdr:rowOff>
    </xdr:from>
    <xdr:to>
      <xdr:col>44</xdr:col>
      <xdr:colOff>53251</xdr:colOff>
      <xdr:row>88</xdr:row>
      <xdr:rowOff>272029</xdr:rowOff>
    </xdr:to>
    <xdr:sp macro="" textlink="">
      <xdr:nvSpPr>
        <xdr:cNvPr id="13" name="正方形/長方形 12"/>
        <xdr:cNvSpPr/>
      </xdr:nvSpPr>
      <xdr:spPr>
        <a:xfrm>
          <a:off x="8208310" y="28989617"/>
          <a:ext cx="720000" cy="216000"/>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1100"/>
            <a:t>集計中</a:t>
          </a:r>
        </a:p>
      </xdr:txBody>
    </xdr:sp>
    <xdr:clientData/>
  </xdr:twoCellAnchor>
  <xdr:twoCellAnchor>
    <xdr:from>
      <xdr:col>23</xdr:col>
      <xdr:colOff>134470</xdr:colOff>
      <xdr:row>179</xdr:row>
      <xdr:rowOff>112058</xdr:rowOff>
    </xdr:from>
    <xdr:to>
      <xdr:col>32</xdr:col>
      <xdr:colOff>83117</xdr:colOff>
      <xdr:row>180</xdr:row>
      <xdr:rowOff>158294</xdr:rowOff>
    </xdr:to>
    <xdr:sp macro="" textlink="">
      <xdr:nvSpPr>
        <xdr:cNvPr id="14" name="正方形/長方形 13"/>
        <xdr:cNvSpPr/>
      </xdr:nvSpPr>
      <xdr:spPr>
        <a:xfrm>
          <a:off x="4773705" y="65879382"/>
          <a:ext cx="1764000" cy="360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2400"/>
            <a:t>集計中</a:t>
          </a:r>
        </a:p>
      </xdr:txBody>
    </xdr:sp>
    <xdr:clientData/>
  </xdr:twoCellAnchor>
  <xdr:twoCellAnchor>
    <xdr:from>
      <xdr:col>19</xdr:col>
      <xdr:colOff>145693</xdr:colOff>
      <xdr:row>235</xdr:row>
      <xdr:rowOff>78439</xdr:rowOff>
    </xdr:from>
    <xdr:to>
      <xdr:col>28</xdr:col>
      <xdr:colOff>94340</xdr:colOff>
      <xdr:row>236</xdr:row>
      <xdr:rowOff>135880</xdr:rowOff>
    </xdr:to>
    <xdr:sp macro="" textlink="">
      <xdr:nvSpPr>
        <xdr:cNvPr id="15" name="正方形/長方形 14"/>
        <xdr:cNvSpPr/>
      </xdr:nvSpPr>
      <xdr:spPr>
        <a:xfrm>
          <a:off x="3978105" y="83304527"/>
          <a:ext cx="1764000" cy="360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vert="horz" rtlCol="0" anchor="ctr" anchorCtr="1"/>
        <a:lstStyle/>
        <a:p>
          <a:pPr algn="l"/>
          <a:r>
            <a:rPr kumimoji="1" lang="ja-JP" altLang="en-US" sz="2400"/>
            <a:t>集計中</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139</xdr:row>
          <xdr:rowOff>0</xdr:rowOff>
        </xdr:from>
        <xdr:to>
          <xdr:col>48</xdr:col>
          <xdr:colOff>161925</xdr:colOff>
          <xdr:row>174</xdr:row>
          <xdr:rowOff>409575</xdr:rowOff>
        </xdr:to>
        <xdr:pic>
          <xdr:nvPicPr>
            <xdr:cNvPr id="1052" name="図 4"/>
            <xdr:cNvPicPr>
              <a:picLocks noChangeAspect="1" noChangeArrowheads="1"/>
              <a:extLst>
                <a:ext uri="{84589F7E-364E-4C9E-8A38-B11213B215E9}">
                  <a14:cameraTool cellRange="#REF!" spid="_x0000_s1066"/>
                </a:ext>
              </a:extLst>
            </xdr:cNvPicPr>
          </xdr:nvPicPr>
          <xdr:blipFill>
            <a:blip xmlns:r="http://schemas.openxmlformats.org/officeDocument/2006/relationships" r:embed="rId1"/>
            <a:srcRect/>
            <a:stretch>
              <a:fillRect/>
            </a:stretch>
          </xdr:blipFill>
          <xdr:spPr bwMode="auto">
            <a:xfrm>
              <a:off x="1552575" y="39138225"/>
              <a:ext cx="8210550" cy="136874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7" t="s">
        <v>376</v>
      </c>
      <c r="AR2" s="97"/>
      <c r="AS2" s="59" t="str">
        <f>IF(OR(AQ2="　", AQ2=""), "", "-")</f>
        <v/>
      </c>
      <c r="AT2" s="98">
        <v>131</v>
      </c>
      <c r="AU2" s="98"/>
      <c r="AV2" s="60" t="str">
        <f>IF(AW2="", "", "-")</f>
        <v/>
      </c>
      <c r="AW2" s="102"/>
      <c r="AX2" s="102"/>
    </row>
    <row r="3" spans="1:50" ht="21" customHeight="1" thickBot="1" x14ac:dyDescent="0.2">
      <c r="A3" s="292" t="s">
        <v>215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89</v>
      </c>
      <c r="AJ3" s="294" t="s">
        <v>378</v>
      </c>
      <c r="AK3" s="294"/>
      <c r="AL3" s="294"/>
      <c r="AM3" s="294"/>
      <c r="AN3" s="294"/>
      <c r="AO3" s="294"/>
      <c r="AP3" s="294"/>
      <c r="AQ3" s="294"/>
      <c r="AR3" s="294"/>
      <c r="AS3" s="294"/>
      <c r="AT3" s="294"/>
      <c r="AU3" s="294"/>
      <c r="AV3" s="294"/>
      <c r="AW3" s="294"/>
      <c r="AX3" s="36" t="s">
        <v>90</v>
      </c>
    </row>
    <row r="4" spans="1:50" ht="24.75" customHeight="1" x14ac:dyDescent="0.15">
      <c r="A4" s="514" t="s">
        <v>30</v>
      </c>
      <c r="B4" s="515"/>
      <c r="C4" s="515"/>
      <c r="D4" s="515"/>
      <c r="E4" s="515"/>
      <c r="F4" s="515"/>
      <c r="G4" s="488" t="s">
        <v>383</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379</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92</v>
      </c>
      <c r="B5" s="499"/>
      <c r="C5" s="499"/>
      <c r="D5" s="499"/>
      <c r="E5" s="499"/>
      <c r="F5" s="500"/>
      <c r="G5" s="322" t="s">
        <v>212</v>
      </c>
      <c r="H5" s="323"/>
      <c r="I5" s="323"/>
      <c r="J5" s="323"/>
      <c r="K5" s="323"/>
      <c r="L5" s="323"/>
      <c r="M5" s="324" t="s">
        <v>91</v>
      </c>
      <c r="N5" s="325"/>
      <c r="O5" s="325"/>
      <c r="P5" s="325"/>
      <c r="Q5" s="325"/>
      <c r="R5" s="326"/>
      <c r="S5" s="327" t="s">
        <v>108</v>
      </c>
      <c r="T5" s="323"/>
      <c r="U5" s="323"/>
      <c r="V5" s="323"/>
      <c r="W5" s="323"/>
      <c r="X5" s="328"/>
      <c r="Y5" s="505" t="s">
        <v>3</v>
      </c>
      <c r="Z5" s="506"/>
      <c r="AA5" s="506"/>
      <c r="AB5" s="506"/>
      <c r="AC5" s="506"/>
      <c r="AD5" s="507"/>
      <c r="AE5" s="508" t="s">
        <v>380</v>
      </c>
      <c r="AF5" s="509"/>
      <c r="AG5" s="509"/>
      <c r="AH5" s="509"/>
      <c r="AI5" s="509"/>
      <c r="AJ5" s="509"/>
      <c r="AK5" s="509"/>
      <c r="AL5" s="509"/>
      <c r="AM5" s="509"/>
      <c r="AN5" s="509"/>
      <c r="AO5" s="509"/>
      <c r="AP5" s="510"/>
      <c r="AQ5" s="511" t="s">
        <v>429</v>
      </c>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381</v>
      </c>
      <c r="AF6" s="523"/>
      <c r="AG6" s="523"/>
      <c r="AH6" s="523"/>
      <c r="AI6" s="523"/>
      <c r="AJ6" s="523"/>
      <c r="AK6" s="523"/>
      <c r="AL6" s="523"/>
      <c r="AM6" s="523"/>
      <c r="AN6" s="523"/>
      <c r="AO6" s="523"/>
      <c r="AP6" s="523"/>
      <c r="AQ6" s="115"/>
      <c r="AR6" s="115"/>
      <c r="AS6" s="115"/>
      <c r="AT6" s="115"/>
      <c r="AU6" s="115"/>
      <c r="AV6" s="115"/>
      <c r="AW6" s="115"/>
      <c r="AX6" s="524"/>
    </row>
    <row r="7" spans="1:50" ht="49.5" customHeight="1" x14ac:dyDescent="0.15">
      <c r="A7" s="444" t="s">
        <v>25</v>
      </c>
      <c r="B7" s="445"/>
      <c r="C7" s="445"/>
      <c r="D7" s="445"/>
      <c r="E7" s="445"/>
      <c r="F7" s="445"/>
      <c r="G7" s="446" t="s">
        <v>382</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382</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50" t="s">
        <v>306</v>
      </c>
      <c r="B8" s="351"/>
      <c r="C8" s="351"/>
      <c r="D8" s="351"/>
      <c r="E8" s="351"/>
      <c r="F8" s="352"/>
      <c r="G8" s="347" t="str">
        <f>入力規則等!A26</f>
        <v/>
      </c>
      <c r="H8" s="348"/>
      <c r="I8" s="348"/>
      <c r="J8" s="348"/>
      <c r="K8" s="348"/>
      <c r="L8" s="348"/>
      <c r="M8" s="348"/>
      <c r="N8" s="348"/>
      <c r="O8" s="348"/>
      <c r="P8" s="348"/>
      <c r="Q8" s="348"/>
      <c r="R8" s="348"/>
      <c r="S8" s="348"/>
      <c r="T8" s="348"/>
      <c r="U8" s="348"/>
      <c r="V8" s="348"/>
      <c r="W8" s="348"/>
      <c r="X8" s="349"/>
      <c r="Y8" s="525" t="s">
        <v>78</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56.25" customHeight="1" x14ac:dyDescent="0.15">
      <c r="A9" s="453" t="s">
        <v>26</v>
      </c>
      <c r="B9" s="454"/>
      <c r="C9" s="454"/>
      <c r="D9" s="454"/>
      <c r="E9" s="454"/>
      <c r="F9" s="454"/>
      <c r="G9" s="482" t="s">
        <v>385</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56.25" customHeight="1" x14ac:dyDescent="0.15">
      <c r="A10" s="453" t="s">
        <v>36</v>
      </c>
      <c r="B10" s="454"/>
      <c r="C10" s="454"/>
      <c r="D10" s="454"/>
      <c r="E10" s="454"/>
      <c r="F10" s="454"/>
      <c r="G10" s="482" t="s">
        <v>386</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v>247.41</v>
      </c>
      <c r="Q13" s="63"/>
      <c r="R13" s="63"/>
      <c r="S13" s="63"/>
      <c r="T13" s="63"/>
      <c r="U13" s="63"/>
      <c r="V13" s="64"/>
      <c r="W13" s="62">
        <v>295.363</v>
      </c>
      <c r="X13" s="63"/>
      <c r="Y13" s="63"/>
      <c r="Z13" s="63"/>
      <c r="AA13" s="63"/>
      <c r="AB13" s="63"/>
      <c r="AC13" s="64"/>
      <c r="AD13" s="62">
        <v>330.36099999999999</v>
      </c>
      <c r="AE13" s="63"/>
      <c r="AF13" s="63"/>
      <c r="AG13" s="63"/>
      <c r="AH13" s="63"/>
      <c r="AI13" s="63"/>
      <c r="AJ13" s="64"/>
      <c r="AK13" s="62">
        <v>280.49299999999999</v>
      </c>
      <c r="AL13" s="63"/>
      <c r="AM13" s="63"/>
      <c r="AN13" s="63"/>
      <c r="AO13" s="63"/>
      <c r="AP13" s="63"/>
      <c r="AQ13" s="64"/>
      <c r="AR13" s="660"/>
      <c r="AS13" s="661"/>
      <c r="AT13" s="661"/>
      <c r="AU13" s="661"/>
      <c r="AV13" s="661"/>
      <c r="AW13" s="661"/>
      <c r="AX13" s="662"/>
    </row>
    <row r="14" spans="1:50" ht="21" customHeight="1" x14ac:dyDescent="0.15">
      <c r="A14" s="459"/>
      <c r="B14" s="460"/>
      <c r="C14" s="460"/>
      <c r="D14" s="460"/>
      <c r="E14" s="460"/>
      <c r="F14" s="461"/>
      <c r="G14" s="472"/>
      <c r="H14" s="473"/>
      <c r="I14" s="338" t="s">
        <v>9</v>
      </c>
      <c r="J14" s="467"/>
      <c r="K14" s="467"/>
      <c r="L14" s="467"/>
      <c r="M14" s="467"/>
      <c r="N14" s="467"/>
      <c r="O14" s="468"/>
      <c r="P14" s="62" t="s">
        <v>387</v>
      </c>
      <c r="Q14" s="63"/>
      <c r="R14" s="63"/>
      <c r="S14" s="63"/>
      <c r="T14" s="63"/>
      <c r="U14" s="63"/>
      <c r="V14" s="64"/>
      <c r="W14" s="62">
        <v>-8.875</v>
      </c>
      <c r="X14" s="63"/>
      <c r="Y14" s="63"/>
      <c r="Z14" s="63"/>
      <c r="AA14" s="63"/>
      <c r="AB14" s="63"/>
      <c r="AC14" s="64"/>
      <c r="AD14" s="62">
        <v>-70.911000000000001</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9"/>
      <c r="B15" s="460"/>
      <c r="C15" s="460"/>
      <c r="D15" s="460"/>
      <c r="E15" s="460"/>
      <c r="F15" s="461"/>
      <c r="G15" s="472"/>
      <c r="H15" s="473"/>
      <c r="I15" s="338" t="s">
        <v>62</v>
      </c>
      <c r="J15" s="339"/>
      <c r="K15" s="339"/>
      <c r="L15" s="339"/>
      <c r="M15" s="339"/>
      <c r="N15" s="339"/>
      <c r="O15" s="340"/>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c r="AL15" s="63"/>
      <c r="AM15" s="63"/>
      <c r="AN15" s="63"/>
      <c r="AO15" s="63"/>
      <c r="AP15" s="63"/>
      <c r="AQ15" s="64"/>
      <c r="AR15" s="62"/>
      <c r="AS15" s="63"/>
      <c r="AT15" s="63"/>
      <c r="AU15" s="63"/>
      <c r="AV15" s="63"/>
      <c r="AW15" s="63"/>
      <c r="AX15" s="657"/>
    </row>
    <row r="16" spans="1:50" ht="21" customHeight="1" x14ac:dyDescent="0.15">
      <c r="A16" s="459"/>
      <c r="B16" s="460"/>
      <c r="C16" s="460"/>
      <c r="D16" s="460"/>
      <c r="E16" s="460"/>
      <c r="F16" s="461"/>
      <c r="G16" s="472"/>
      <c r="H16" s="473"/>
      <c r="I16" s="338" t="s">
        <v>63</v>
      </c>
      <c r="J16" s="339"/>
      <c r="K16" s="339"/>
      <c r="L16" s="339"/>
      <c r="M16" s="339"/>
      <c r="N16" s="339"/>
      <c r="O16" s="340"/>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c r="AL16" s="63"/>
      <c r="AM16" s="63"/>
      <c r="AN16" s="63"/>
      <c r="AO16" s="63"/>
      <c r="AP16" s="63"/>
      <c r="AQ16" s="64"/>
      <c r="AR16" s="439"/>
      <c r="AS16" s="440"/>
      <c r="AT16" s="440"/>
      <c r="AU16" s="440"/>
      <c r="AV16" s="440"/>
      <c r="AW16" s="440"/>
      <c r="AX16" s="441"/>
    </row>
    <row r="17" spans="1:50" ht="24.75" customHeight="1" x14ac:dyDescent="0.15">
      <c r="A17" s="459"/>
      <c r="B17" s="460"/>
      <c r="C17" s="460"/>
      <c r="D17" s="460"/>
      <c r="E17" s="460"/>
      <c r="F17" s="461"/>
      <c r="G17" s="472"/>
      <c r="H17" s="473"/>
      <c r="I17" s="338" t="s">
        <v>61</v>
      </c>
      <c r="J17" s="467"/>
      <c r="K17" s="467"/>
      <c r="L17" s="467"/>
      <c r="M17" s="467"/>
      <c r="N17" s="467"/>
      <c r="O17" s="468"/>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c r="AL17" s="63"/>
      <c r="AM17" s="63"/>
      <c r="AN17" s="63"/>
      <c r="AO17" s="63"/>
      <c r="AP17" s="63"/>
      <c r="AQ17" s="64"/>
      <c r="AR17" s="442"/>
      <c r="AS17" s="442"/>
      <c r="AT17" s="442"/>
      <c r="AU17" s="442"/>
      <c r="AV17" s="442"/>
      <c r="AW17" s="442"/>
      <c r="AX17" s="443"/>
    </row>
    <row r="18" spans="1:50" ht="24.75" customHeight="1" x14ac:dyDescent="0.15">
      <c r="A18" s="459"/>
      <c r="B18" s="460"/>
      <c r="C18" s="460"/>
      <c r="D18" s="460"/>
      <c r="E18" s="460"/>
      <c r="F18" s="461"/>
      <c r="G18" s="474"/>
      <c r="H18" s="475"/>
      <c r="I18" s="341" t="s">
        <v>22</v>
      </c>
      <c r="J18" s="342"/>
      <c r="K18" s="342"/>
      <c r="L18" s="342"/>
      <c r="M18" s="342"/>
      <c r="N18" s="342"/>
      <c r="O18" s="343"/>
      <c r="P18" s="310">
        <f>SUM(P13:V17)</f>
        <v>247.41</v>
      </c>
      <c r="Q18" s="311"/>
      <c r="R18" s="311"/>
      <c r="S18" s="311"/>
      <c r="T18" s="311"/>
      <c r="U18" s="311"/>
      <c r="V18" s="312"/>
      <c r="W18" s="310">
        <f>SUM(W13:AC17)</f>
        <v>286.488</v>
      </c>
      <c r="X18" s="311"/>
      <c r="Y18" s="311"/>
      <c r="Z18" s="311"/>
      <c r="AA18" s="311"/>
      <c r="AB18" s="311"/>
      <c r="AC18" s="312"/>
      <c r="AD18" s="310">
        <f t="shared" ref="AD18" si="0">SUM(AD13:AJ17)</f>
        <v>259.45</v>
      </c>
      <c r="AE18" s="311"/>
      <c r="AF18" s="311"/>
      <c r="AG18" s="311"/>
      <c r="AH18" s="311"/>
      <c r="AI18" s="311"/>
      <c r="AJ18" s="312"/>
      <c r="AK18" s="310">
        <f t="shared" ref="AK18" si="1">SUM(AK13:AQ17)</f>
        <v>280.49299999999999</v>
      </c>
      <c r="AL18" s="311"/>
      <c r="AM18" s="311"/>
      <c r="AN18" s="311"/>
      <c r="AO18" s="311"/>
      <c r="AP18" s="311"/>
      <c r="AQ18" s="312"/>
      <c r="AR18" s="310">
        <f t="shared" ref="AR18" si="2">SUM(AR13:AX17)</f>
        <v>0</v>
      </c>
      <c r="AS18" s="311"/>
      <c r="AT18" s="311"/>
      <c r="AU18" s="311"/>
      <c r="AV18" s="311"/>
      <c r="AW18" s="311"/>
      <c r="AX18" s="313"/>
    </row>
    <row r="19" spans="1:50" ht="24.75" customHeight="1" x14ac:dyDescent="0.15">
      <c r="A19" s="459"/>
      <c r="B19" s="460"/>
      <c r="C19" s="460"/>
      <c r="D19" s="460"/>
      <c r="E19" s="460"/>
      <c r="F19" s="461"/>
      <c r="G19" s="307" t="s">
        <v>10</v>
      </c>
      <c r="H19" s="308"/>
      <c r="I19" s="308"/>
      <c r="J19" s="308"/>
      <c r="K19" s="308"/>
      <c r="L19" s="308"/>
      <c r="M19" s="308"/>
      <c r="N19" s="308"/>
      <c r="O19" s="308"/>
      <c r="P19" s="62">
        <v>160.80099999999999</v>
      </c>
      <c r="Q19" s="63"/>
      <c r="R19" s="63"/>
      <c r="S19" s="63"/>
      <c r="T19" s="63"/>
      <c r="U19" s="63"/>
      <c r="V19" s="64"/>
      <c r="W19" s="62">
        <v>168.661</v>
      </c>
      <c r="X19" s="63"/>
      <c r="Y19" s="63"/>
      <c r="Z19" s="63"/>
      <c r="AA19" s="63"/>
      <c r="AB19" s="63"/>
      <c r="AC19" s="64"/>
      <c r="AD19" s="62">
        <v>208.50200000000001</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62"/>
      <c r="B20" s="463"/>
      <c r="C20" s="463"/>
      <c r="D20" s="463"/>
      <c r="E20" s="463"/>
      <c r="F20" s="464"/>
      <c r="G20" s="307" t="s">
        <v>11</v>
      </c>
      <c r="H20" s="308"/>
      <c r="I20" s="308"/>
      <c r="J20" s="308"/>
      <c r="K20" s="308"/>
      <c r="L20" s="308"/>
      <c r="M20" s="308"/>
      <c r="N20" s="308"/>
      <c r="O20" s="308"/>
      <c r="P20" s="315">
        <f>IF(P18=0, "-", P19/P18)</f>
        <v>0.6499373509559031</v>
      </c>
      <c r="Q20" s="315"/>
      <c r="R20" s="315"/>
      <c r="S20" s="315"/>
      <c r="T20" s="315"/>
      <c r="U20" s="315"/>
      <c r="V20" s="315"/>
      <c r="W20" s="315">
        <f>IF(W18=0, "-", W19/W18)</f>
        <v>0.58871924827566946</v>
      </c>
      <c r="X20" s="315"/>
      <c r="Y20" s="315"/>
      <c r="Z20" s="315"/>
      <c r="AA20" s="315"/>
      <c r="AB20" s="315"/>
      <c r="AC20" s="315"/>
      <c r="AD20" s="315">
        <f>IF(AD18=0, "-", AD19/AD18)</f>
        <v>0.80363075737136258</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9" t="s">
        <v>13</v>
      </c>
      <c r="B21" s="210"/>
      <c r="C21" s="210"/>
      <c r="D21" s="210"/>
      <c r="E21" s="210"/>
      <c r="F21" s="211"/>
      <c r="G21" s="216" t="s">
        <v>317</v>
      </c>
      <c r="H21" s="217"/>
      <c r="I21" s="217"/>
      <c r="J21" s="217"/>
      <c r="K21" s="217"/>
      <c r="L21" s="217"/>
      <c r="M21" s="217"/>
      <c r="N21" s="217"/>
      <c r="O21" s="218"/>
      <c r="P21" s="236" t="s">
        <v>82</v>
      </c>
      <c r="Q21" s="217"/>
      <c r="R21" s="217"/>
      <c r="S21" s="217"/>
      <c r="T21" s="217"/>
      <c r="U21" s="217"/>
      <c r="V21" s="217"/>
      <c r="W21" s="217"/>
      <c r="X21" s="218"/>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301</v>
      </c>
      <c r="AU21" s="267"/>
      <c r="AV21" s="267"/>
      <c r="AW21" s="267"/>
      <c r="AX21" s="268"/>
    </row>
    <row r="22" spans="1:50" ht="18.75" customHeight="1" x14ac:dyDescent="0.15">
      <c r="A22" s="209"/>
      <c r="B22" s="210"/>
      <c r="C22" s="210"/>
      <c r="D22" s="210"/>
      <c r="E22" s="210"/>
      <c r="F22" s="211"/>
      <c r="G22" s="219"/>
      <c r="H22" s="99"/>
      <c r="I22" s="99"/>
      <c r="J22" s="99"/>
      <c r="K22" s="99"/>
      <c r="L22" s="99"/>
      <c r="M22" s="99"/>
      <c r="N22" s="99"/>
      <c r="O22" s="220"/>
      <c r="P22" s="237"/>
      <c r="Q22" s="99"/>
      <c r="R22" s="99"/>
      <c r="S22" s="99"/>
      <c r="T22" s="99"/>
      <c r="U22" s="99"/>
      <c r="V22" s="99"/>
      <c r="W22" s="99"/>
      <c r="X22" s="220"/>
      <c r="Y22" s="274"/>
      <c r="Z22" s="275"/>
      <c r="AA22" s="276"/>
      <c r="AB22" s="130"/>
      <c r="AC22" s="125"/>
      <c r="AD22" s="126"/>
      <c r="AE22" s="131"/>
      <c r="AF22" s="124"/>
      <c r="AG22" s="124"/>
      <c r="AH22" s="124"/>
      <c r="AI22" s="280"/>
      <c r="AJ22" s="131"/>
      <c r="AK22" s="124"/>
      <c r="AL22" s="124"/>
      <c r="AM22" s="124"/>
      <c r="AN22" s="280"/>
      <c r="AO22" s="131"/>
      <c r="AP22" s="124"/>
      <c r="AQ22" s="124"/>
      <c r="AR22" s="124"/>
      <c r="AS22" s="280"/>
      <c r="AT22" s="58"/>
      <c r="AU22" s="101">
        <v>26</v>
      </c>
      <c r="AV22" s="101"/>
      <c r="AW22" s="99" t="s">
        <v>353</v>
      </c>
      <c r="AX22" s="100"/>
    </row>
    <row r="23" spans="1:50" ht="22.5" customHeight="1" x14ac:dyDescent="0.15">
      <c r="A23" s="212"/>
      <c r="B23" s="210"/>
      <c r="C23" s="210"/>
      <c r="D23" s="210"/>
      <c r="E23" s="210"/>
      <c r="F23" s="211"/>
      <c r="G23" s="316" t="s">
        <v>393</v>
      </c>
      <c r="H23" s="283"/>
      <c r="I23" s="283"/>
      <c r="J23" s="283"/>
      <c r="K23" s="283"/>
      <c r="L23" s="283"/>
      <c r="M23" s="283"/>
      <c r="N23" s="283"/>
      <c r="O23" s="284"/>
      <c r="P23" s="208" t="s">
        <v>394</v>
      </c>
      <c r="Q23" s="190"/>
      <c r="R23" s="190"/>
      <c r="S23" s="190"/>
      <c r="T23" s="190"/>
      <c r="U23" s="190"/>
      <c r="V23" s="190"/>
      <c r="W23" s="190"/>
      <c r="X23" s="191"/>
      <c r="Y23" s="288" t="s">
        <v>14</v>
      </c>
      <c r="Z23" s="289"/>
      <c r="AA23" s="290"/>
      <c r="AB23" s="320" t="s">
        <v>396</v>
      </c>
      <c r="AC23" s="291"/>
      <c r="AD23" s="291"/>
      <c r="AE23" s="84" t="s">
        <v>387</v>
      </c>
      <c r="AF23" s="85"/>
      <c r="AG23" s="85"/>
      <c r="AH23" s="85"/>
      <c r="AI23" s="86"/>
      <c r="AJ23" s="84" t="s">
        <v>387</v>
      </c>
      <c r="AK23" s="85"/>
      <c r="AL23" s="85"/>
      <c r="AM23" s="85"/>
      <c r="AN23" s="86"/>
      <c r="AO23" s="84"/>
      <c r="AP23" s="85"/>
      <c r="AQ23" s="85"/>
      <c r="AR23" s="85"/>
      <c r="AS23" s="86"/>
      <c r="AT23" s="222"/>
      <c r="AU23" s="222"/>
      <c r="AV23" s="222"/>
      <c r="AW23" s="222"/>
      <c r="AX23" s="223"/>
    </row>
    <row r="24" spans="1:50" ht="22.5" customHeight="1" x14ac:dyDescent="0.15">
      <c r="A24" s="213"/>
      <c r="B24" s="214"/>
      <c r="C24" s="214"/>
      <c r="D24" s="214"/>
      <c r="E24" s="214"/>
      <c r="F24" s="215"/>
      <c r="G24" s="285"/>
      <c r="H24" s="286"/>
      <c r="I24" s="286"/>
      <c r="J24" s="286"/>
      <c r="K24" s="286"/>
      <c r="L24" s="286"/>
      <c r="M24" s="286"/>
      <c r="N24" s="286"/>
      <c r="O24" s="287"/>
      <c r="P24" s="271"/>
      <c r="Q24" s="271"/>
      <c r="R24" s="271"/>
      <c r="S24" s="271"/>
      <c r="T24" s="271"/>
      <c r="U24" s="271"/>
      <c r="V24" s="271"/>
      <c r="W24" s="271"/>
      <c r="X24" s="272"/>
      <c r="Y24" s="166" t="s">
        <v>65</v>
      </c>
      <c r="Z24" s="112"/>
      <c r="AA24" s="162"/>
      <c r="AB24" s="321" t="s">
        <v>396</v>
      </c>
      <c r="AC24" s="281"/>
      <c r="AD24" s="281"/>
      <c r="AE24" s="84" t="s">
        <v>387</v>
      </c>
      <c r="AF24" s="85"/>
      <c r="AG24" s="85"/>
      <c r="AH24" s="85"/>
      <c r="AI24" s="86"/>
      <c r="AJ24" s="84" t="s">
        <v>387</v>
      </c>
      <c r="AK24" s="85"/>
      <c r="AL24" s="85"/>
      <c r="AM24" s="85"/>
      <c r="AN24" s="86"/>
      <c r="AO24" s="84">
        <v>100</v>
      </c>
      <c r="AP24" s="85"/>
      <c r="AQ24" s="85"/>
      <c r="AR24" s="85"/>
      <c r="AS24" s="86"/>
      <c r="AT24" s="84">
        <v>100</v>
      </c>
      <c r="AU24" s="85"/>
      <c r="AV24" s="85"/>
      <c r="AW24" s="85"/>
      <c r="AX24" s="87"/>
    </row>
    <row r="25" spans="1:50" ht="22.5" customHeight="1" x14ac:dyDescent="0.15">
      <c r="A25" s="663"/>
      <c r="B25" s="664"/>
      <c r="C25" s="664"/>
      <c r="D25" s="664"/>
      <c r="E25" s="664"/>
      <c r="F25" s="665"/>
      <c r="G25" s="317"/>
      <c r="H25" s="318"/>
      <c r="I25" s="318"/>
      <c r="J25" s="318"/>
      <c r="K25" s="318"/>
      <c r="L25" s="318"/>
      <c r="M25" s="318"/>
      <c r="N25" s="318"/>
      <c r="O25" s="319"/>
      <c r="P25" s="192"/>
      <c r="Q25" s="192"/>
      <c r="R25" s="192"/>
      <c r="S25" s="192"/>
      <c r="T25" s="192"/>
      <c r="U25" s="192"/>
      <c r="V25" s="192"/>
      <c r="W25" s="192"/>
      <c r="X25" s="193"/>
      <c r="Y25" s="111" t="s">
        <v>15</v>
      </c>
      <c r="Z25" s="112"/>
      <c r="AA25" s="162"/>
      <c r="AB25" s="675" t="s">
        <v>356</v>
      </c>
      <c r="AC25" s="259"/>
      <c r="AD25" s="259"/>
      <c r="AE25" s="84" t="s">
        <v>387</v>
      </c>
      <c r="AF25" s="85"/>
      <c r="AG25" s="85"/>
      <c r="AH25" s="85"/>
      <c r="AI25" s="86"/>
      <c r="AJ25" s="84" t="s">
        <v>387</v>
      </c>
      <c r="AK25" s="85"/>
      <c r="AL25" s="85"/>
      <c r="AM25" s="85"/>
      <c r="AN25" s="86"/>
      <c r="AO25" s="84"/>
      <c r="AP25" s="85"/>
      <c r="AQ25" s="85"/>
      <c r="AR25" s="85"/>
      <c r="AS25" s="86"/>
      <c r="AT25" s="263"/>
      <c r="AU25" s="264"/>
      <c r="AV25" s="264"/>
      <c r="AW25" s="264"/>
      <c r="AX25" s="265"/>
    </row>
    <row r="26" spans="1:50" ht="18.75" customHeight="1" x14ac:dyDescent="0.15">
      <c r="A26" s="209" t="s">
        <v>13</v>
      </c>
      <c r="B26" s="210"/>
      <c r="C26" s="210"/>
      <c r="D26" s="210"/>
      <c r="E26" s="210"/>
      <c r="F26" s="211"/>
      <c r="G26" s="216" t="s">
        <v>317</v>
      </c>
      <c r="H26" s="217"/>
      <c r="I26" s="217"/>
      <c r="J26" s="217"/>
      <c r="K26" s="217"/>
      <c r="L26" s="217"/>
      <c r="M26" s="217"/>
      <c r="N26" s="217"/>
      <c r="O26" s="218"/>
      <c r="P26" s="236" t="s">
        <v>82</v>
      </c>
      <c r="Q26" s="217"/>
      <c r="R26" s="217"/>
      <c r="S26" s="217"/>
      <c r="T26" s="217"/>
      <c r="U26" s="217"/>
      <c r="V26" s="217"/>
      <c r="W26" s="217"/>
      <c r="X26" s="218"/>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4" t="s">
        <v>301</v>
      </c>
      <c r="AU26" s="655"/>
      <c r="AV26" s="655"/>
      <c r="AW26" s="655"/>
      <c r="AX26" s="656"/>
    </row>
    <row r="27" spans="1:50" ht="18.75" customHeight="1" x14ac:dyDescent="0.15">
      <c r="A27" s="209"/>
      <c r="B27" s="210"/>
      <c r="C27" s="210"/>
      <c r="D27" s="210"/>
      <c r="E27" s="210"/>
      <c r="F27" s="211"/>
      <c r="G27" s="219"/>
      <c r="H27" s="99"/>
      <c r="I27" s="99"/>
      <c r="J27" s="99"/>
      <c r="K27" s="99"/>
      <c r="L27" s="99"/>
      <c r="M27" s="99"/>
      <c r="N27" s="99"/>
      <c r="O27" s="220"/>
      <c r="P27" s="237"/>
      <c r="Q27" s="99"/>
      <c r="R27" s="99"/>
      <c r="S27" s="99"/>
      <c r="T27" s="99"/>
      <c r="U27" s="99"/>
      <c r="V27" s="99"/>
      <c r="W27" s="99"/>
      <c r="X27" s="220"/>
      <c r="Y27" s="274"/>
      <c r="Z27" s="275"/>
      <c r="AA27" s="276"/>
      <c r="AB27" s="130"/>
      <c r="AC27" s="125"/>
      <c r="AD27" s="126"/>
      <c r="AE27" s="131"/>
      <c r="AF27" s="124"/>
      <c r="AG27" s="124"/>
      <c r="AH27" s="124"/>
      <c r="AI27" s="280"/>
      <c r="AJ27" s="131"/>
      <c r="AK27" s="124"/>
      <c r="AL27" s="124"/>
      <c r="AM27" s="124"/>
      <c r="AN27" s="280"/>
      <c r="AO27" s="131"/>
      <c r="AP27" s="124"/>
      <c r="AQ27" s="124"/>
      <c r="AR27" s="124"/>
      <c r="AS27" s="280"/>
      <c r="AT27" s="58"/>
      <c r="AU27" s="101">
        <v>26</v>
      </c>
      <c r="AV27" s="101"/>
      <c r="AW27" s="99" t="s">
        <v>353</v>
      </c>
      <c r="AX27" s="100"/>
    </row>
    <row r="28" spans="1:50" ht="22.5" customHeight="1" x14ac:dyDescent="0.15">
      <c r="A28" s="212"/>
      <c r="B28" s="210"/>
      <c r="C28" s="210"/>
      <c r="D28" s="210"/>
      <c r="E28" s="210"/>
      <c r="F28" s="211"/>
      <c r="G28" s="316" t="s">
        <v>428</v>
      </c>
      <c r="H28" s="283"/>
      <c r="I28" s="283"/>
      <c r="J28" s="283"/>
      <c r="K28" s="283"/>
      <c r="L28" s="283"/>
      <c r="M28" s="283"/>
      <c r="N28" s="283"/>
      <c r="O28" s="284"/>
      <c r="P28" s="208" t="s">
        <v>395</v>
      </c>
      <c r="Q28" s="190"/>
      <c r="R28" s="190"/>
      <c r="S28" s="190"/>
      <c r="T28" s="190"/>
      <c r="U28" s="190"/>
      <c r="V28" s="190"/>
      <c r="W28" s="190"/>
      <c r="X28" s="191"/>
      <c r="Y28" s="288" t="s">
        <v>14</v>
      </c>
      <c r="Z28" s="289"/>
      <c r="AA28" s="290"/>
      <c r="AB28" s="320" t="s">
        <v>397</v>
      </c>
      <c r="AC28" s="291"/>
      <c r="AD28" s="291"/>
      <c r="AE28" s="84" t="s">
        <v>387</v>
      </c>
      <c r="AF28" s="85"/>
      <c r="AG28" s="85"/>
      <c r="AH28" s="85"/>
      <c r="AI28" s="86"/>
      <c r="AJ28" s="84">
        <v>189</v>
      </c>
      <c r="AK28" s="85"/>
      <c r="AL28" s="85"/>
      <c r="AM28" s="85"/>
      <c r="AN28" s="86"/>
      <c r="AO28" s="84"/>
      <c r="AP28" s="85"/>
      <c r="AQ28" s="85"/>
      <c r="AR28" s="85"/>
      <c r="AS28" s="86"/>
      <c r="AT28" s="222"/>
      <c r="AU28" s="222"/>
      <c r="AV28" s="222"/>
      <c r="AW28" s="222"/>
      <c r="AX28" s="223"/>
    </row>
    <row r="29" spans="1:50" ht="22.5" customHeight="1" x14ac:dyDescent="0.15">
      <c r="A29" s="213"/>
      <c r="B29" s="214"/>
      <c r="C29" s="214"/>
      <c r="D29" s="214"/>
      <c r="E29" s="214"/>
      <c r="F29" s="215"/>
      <c r="G29" s="285"/>
      <c r="H29" s="286"/>
      <c r="I29" s="286"/>
      <c r="J29" s="286"/>
      <c r="K29" s="286"/>
      <c r="L29" s="286"/>
      <c r="M29" s="286"/>
      <c r="N29" s="286"/>
      <c r="O29" s="287"/>
      <c r="P29" s="271"/>
      <c r="Q29" s="271"/>
      <c r="R29" s="271"/>
      <c r="S29" s="271"/>
      <c r="T29" s="271"/>
      <c r="U29" s="271"/>
      <c r="V29" s="271"/>
      <c r="W29" s="271"/>
      <c r="X29" s="272"/>
      <c r="Y29" s="166" t="s">
        <v>65</v>
      </c>
      <c r="Z29" s="112"/>
      <c r="AA29" s="162"/>
      <c r="AB29" s="321" t="s">
        <v>397</v>
      </c>
      <c r="AC29" s="281"/>
      <c r="AD29" s="281"/>
      <c r="AE29" s="84" t="s">
        <v>387</v>
      </c>
      <c r="AF29" s="85"/>
      <c r="AG29" s="85"/>
      <c r="AH29" s="85"/>
      <c r="AI29" s="86"/>
      <c r="AJ29" s="84">
        <v>300</v>
      </c>
      <c r="AK29" s="85"/>
      <c r="AL29" s="85"/>
      <c r="AM29" s="85"/>
      <c r="AN29" s="86"/>
      <c r="AO29" s="84">
        <v>492</v>
      </c>
      <c r="AP29" s="85"/>
      <c r="AQ29" s="85"/>
      <c r="AR29" s="85"/>
      <c r="AS29" s="86"/>
      <c r="AT29" s="84">
        <v>492</v>
      </c>
      <c r="AU29" s="85"/>
      <c r="AV29" s="85"/>
      <c r="AW29" s="85"/>
      <c r="AX29" s="87"/>
    </row>
    <row r="30" spans="1:50" ht="22.5" customHeight="1" x14ac:dyDescent="0.15">
      <c r="A30" s="663"/>
      <c r="B30" s="664"/>
      <c r="C30" s="664"/>
      <c r="D30" s="664"/>
      <c r="E30" s="664"/>
      <c r="F30" s="665"/>
      <c r="G30" s="317"/>
      <c r="H30" s="318"/>
      <c r="I30" s="318"/>
      <c r="J30" s="318"/>
      <c r="K30" s="318"/>
      <c r="L30" s="318"/>
      <c r="M30" s="318"/>
      <c r="N30" s="318"/>
      <c r="O30" s="319"/>
      <c r="P30" s="192"/>
      <c r="Q30" s="192"/>
      <c r="R30" s="192"/>
      <c r="S30" s="192"/>
      <c r="T30" s="192"/>
      <c r="U30" s="192"/>
      <c r="V30" s="192"/>
      <c r="W30" s="192"/>
      <c r="X30" s="193"/>
      <c r="Y30" s="111" t="s">
        <v>15</v>
      </c>
      <c r="Z30" s="112"/>
      <c r="AA30" s="162"/>
      <c r="AB30" s="259" t="s">
        <v>16</v>
      </c>
      <c r="AC30" s="259"/>
      <c r="AD30" s="259"/>
      <c r="AE30" s="84" t="s">
        <v>387</v>
      </c>
      <c r="AF30" s="85"/>
      <c r="AG30" s="85"/>
      <c r="AH30" s="85"/>
      <c r="AI30" s="86"/>
      <c r="AJ30" s="84">
        <f>AJ28/AJ29*100</f>
        <v>63</v>
      </c>
      <c r="AK30" s="85"/>
      <c r="AL30" s="85"/>
      <c r="AM30" s="85"/>
      <c r="AN30" s="86"/>
      <c r="AO30" s="84"/>
      <c r="AP30" s="85"/>
      <c r="AQ30" s="85"/>
      <c r="AR30" s="85"/>
      <c r="AS30" s="86"/>
      <c r="AT30" s="263"/>
      <c r="AU30" s="264"/>
      <c r="AV30" s="264"/>
      <c r="AW30" s="264"/>
      <c r="AX30" s="265"/>
    </row>
    <row r="31" spans="1:50" ht="18.75" customHeight="1" x14ac:dyDescent="0.15">
      <c r="A31" s="209" t="s">
        <v>13</v>
      </c>
      <c r="B31" s="210"/>
      <c r="C31" s="210"/>
      <c r="D31" s="210"/>
      <c r="E31" s="210"/>
      <c r="F31" s="211"/>
      <c r="G31" s="216" t="s">
        <v>317</v>
      </c>
      <c r="H31" s="217"/>
      <c r="I31" s="217"/>
      <c r="J31" s="217"/>
      <c r="K31" s="217"/>
      <c r="L31" s="217"/>
      <c r="M31" s="217"/>
      <c r="N31" s="217"/>
      <c r="O31" s="218"/>
      <c r="P31" s="236" t="s">
        <v>82</v>
      </c>
      <c r="Q31" s="217"/>
      <c r="R31" s="217"/>
      <c r="S31" s="217"/>
      <c r="T31" s="217"/>
      <c r="U31" s="217"/>
      <c r="V31" s="217"/>
      <c r="W31" s="217"/>
      <c r="X31" s="218"/>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301</v>
      </c>
      <c r="AU31" s="267"/>
      <c r="AV31" s="267"/>
      <c r="AW31" s="267"/>
      <c r="AX31" s="268"/>
    </row>
    <row r="32" spans="1:50" ht="18.75" customHeight="1" x14ac:dyDescent="0.15">
      <c r="A32" s="209"/>
      <c r="B32" s="210"/>
      <c r="C32" s="210"/>
      <c r="D32" s="210"/>
      <c r="E32" s="210"/>
      <c r="F32" s="211"/>
      <c r="G32" s="219"/>
      <c r="H32" s="99"/>
      <c r="I32" s="99"/>
      <c r="J32" s="99"/>
      <c r="K32" s="99"/>
      <c r="L32" s="99"/>
      <c r="M32" s="99"/>
      <c r="N32" s="99"/>
      <c r="O32" s="220"/>
      <c r="P32" s="237"/>
      <c r="Q32" s="99"/>
      <c r="R32" s="99"/>
      <c r="S32" s="99"/>
      <c r="T32" s="99"/>
      <c r="U32" s="99"/>
      <c r="V32" s="99"/>
      <c r="W32" s="99"/>
      <c r="X32" s="220"/>
      <c r="Y32" s="274"/>
      <c r="Z32" s="275"/>
      <c r="AA32" s="276"/>
      <c r="AB32" s="130"/>
      <c r="AC32" s="125"/>
      <c r="AD32" s="126"/>
      <c r="AE32" s="131"/>
      <c r="AF32" s="124"/>
      <c r="AG32" s="124"/>
      <c r="AH32" s="124"/>
      <c r="AI32" s="280"/>
      <c r="AJ32" s="131"/>
      <c r="AK32" s="124"/>
      <c r="AL32" s="124"/>
      <c r="AM32" s="124"/>
      <c r="AN32" s="280"/>
      <c r="AO32" s="131"/>
      <c r="AP32" s="124"/>
      <c r="AQ32" s="124"/>
      <c r="AR32" s="124"/>
      <c r="AS32" s="280"/>
      <c r="AT32" s="58"/>
      <c r="AU32" s="101">
        <v>31</v>
      </c>
      <c r="AV32" s="101"/>
      <c r="AW32" s="99" t="s">
        <v>353</v>
      </c>
      <c r="AX32" s="100"/>
    </row>
    <row r="33" spans="1:50" ht="22.5" customHeight="1" x14ac:dyDescent="0.15">
      <c r="A33" s="212"/>
      <c r="B33" s="210"/>
      <c r="C33" s="210"/>
      <c r="D33" s="210"/>
      <c r="E33" s="210"/>
      <c r="F33" s="211"/>
      <c r="G33" s="316" t="s">
        <v>426</v>
      </c>
      <c r="H33" s="283"/>
      <c r="I33" s="283"/>
      <c r="J33" s="283"/>
      <c r="K33" s="283"/>
      <c r="L33" s="283"/>
      <c r="M33" s="283"/>
      <c r="N33" s="283"/>
      <c r="O33" s="284"/>
      <c r="P33" s="208" t="s">
        <v>427</v>
      </c>
      <c r="Q33" s="190"/>
      <c r="R33" s="190"/>
      <c r="S33" s="190"/>
      <c r="T33" s="190"/>
      <c r="U33" s="190"/>
      <c r="V33" s="190"/>
      <c r="W33" s="190"/>
      <c r="X33" s="191"/>
      <c r="Y33" s="288" t="s">
        <v>14</v>
      </c>
      <c r="Z33" s="289"/>
      <c r="AA33" s="290"/>
      <c r="AB33" s="320" t="s">
        <v>16</v>
      </c>
      <c r="AC33" s="291"/>
      <c r="AD33" s="291"/>
      <c r="AE33" s="84" t="s">
        <v>387</v>
      </c>
      <c r="AF33" s="85"/>
      <c r="AG33" s="85"/>
      <c r="AH33" s="85"/>
      <c r="AI33" s="86"/>
      <c r="AJ33" s="84" t="s">
        <v>387</v>
      </c>
      <c r="AK33" s="85"/>
      <c r="AL33" s="85"/>
      <c r="AM33" s="85"/>
      <c r="AN33" s="86"/>
      <c r="AO33" s="84">
        <v>58</v>
      </c>
      <c r="AP33" s="85"/>
      <c r="AQ33" s="85"/>
      <c r="AR33" s="85"/>
      <c r="AS33" s="86"/>
      <c r="AT33" s="222"/>
      <c r="AU33" s="222"/>
      <c r="AV33" s="222"/>
      <c r="AW33" s="222"/>
      <c r="AX33" s="223"/>
    </row>
    <row r="34" spans="1:50" ht="22.5" customHeight="1" x14ac:dyDescent="0.15">
      <c r="A34" s="213"/>
      <c r="B34" s="214"/>
      <c r="C34" s="214"/>
      <c r="D34" s="214"/>
      <c r="E34" s="214"/>
      <c r="F34" s="215"/>
      <c r="G34" s="285"/>
      <c r="H34" s="286"/>
      <c r="I34" s="286"/>
      <c r="J34" s="286"/>
      <c r="K34" s="286"/>
      <c r="L34" s="286"/>
      <c r="M34" s="286"/>
      <c r="N34" s="286"/>
      <c r="O34" s="287"/>
      <c r="P34" s="271"/>
      <c r="Q34" s="271"/>
      <c r="R34" s="271"/>
      <c r="S34" s="271"/>
      <c r="T34" s="271"/>
      <c r="U34" s="271"/>
      <c r="V34" s="271"/>
      <c r="W34" s="271"/>
      <c r="X34" s="272"/>
      <c r="Y34" s="166" t="s">
        <v>65</v>
      </c>
      <c r="Z34" s="112"/>
      <c r="AA34" s="162"/>
      <c r="AB34" s="321" t="s">
        <v>398</v>
      </c>
      <c r="AC34" s="281"/>
      <c r="AD34" s="281"/>
      <c r="AE34" s="84" t="s">
        <v>387</v>
      </c>
      <c r="AF34" s="85"/>
      <c r="AG34" s="85"/>
      <c r="AH34" s="85"/>
      <c r="AI34" s="86"/>
      <c r="AJ34" s="84" t="s">
        <v>387</v>
      </c>
      <c r="AK34" s="85"/>
      <c r="AL34" s="85"/>
      <c r="AM34" s="85"/>
      <c r="AN34" s="86"/>
      <c r="AO34" s="84">
        <v>55</v>
      </c>
      <c r="AP34" s="85"/>
      <c r="AQ34" s="85"/>
      <c r="AR34" s="85"/>
      <c r="AS34" s="86"/>
      <c r="AT34" s="84">
        <v>70</v>
      </c>
      <c r="AU34" s="85"/>
      <c r="AV34" s="85"/>
      <c r="AW34" s="85"/>
      <c r="AX34" s="87"/>
    </row>
    <row r="35" spans="1:50" ht="22.5" customHeight="1" x14ac:dyDescent="0.15">
      <c r="A35" s="663"/>
      <c r="B35" s="664"/>
      <c r="C35" s="664"/>
      <c r="D35" s="664"/>
      <c r="E35" s="664"/>
      <c r="F35" s="665"/>
      <c r="G35" s="317"/>
      <c r="H35" s="318"/>
      <c r="I35" s="318"/>
      <c r="J35" s="318"/>
      <c r="K35" s="318"/>
      <c r="L35" s="318"/>
      <c r="M35" s="318"/>
      <c r="N35" s="318"/>
      <c r="O35" s="319"/>
      <c r="P35" s="192"/>
      <c r="Q35" s="192"/>
      <c r="R35" s="192"/>
      <c r="S35" s="192"/>
      <c r="T35" s="192"/>
      <c r="U35" s="192"/>
      <c r="V35" s="192"/>
      <c r="W35" s="192"/>
      <c r="X35" s="193"/>
      <c r="Y35" s="111" t="s">
        <v>15</v>
      </c>
      <c r="Z35" s="112"/>
      <c r="AA35" s="162"/>
      <c r="AB35" s="259" t="s">
        <v>16</v>
      </c>
      <c r="AC35" s="259"/>
      <c r="AD35" s="259"/>
      <c r="AE35" s="84" t="s">
        <v>387</v>
      </c>
      <c r="AF35" s="85"/>
      <c r="AG35" s="85"/>
      <c r="AH35" s="85"/>
      <c r="AI35" s="86"/>
      <c r="AJ35" s="84" t="s">
        <v>387</v>
      </c>
      <c r="AK35" s="85"/>
      <c r="AL35" s="85"/>
      <c r="AM35" s="85"/>
      <c r="AN35" s="86"/>
      <c r="AO35" s="84">
        <f>AO33/AO34*100</f>
        <v>105.45454545454544</v>
      </c>
      <c r="AP35" s="85"/>
      <c r="AQ35" s="85"/>
      <c r="AR35" s="85"/>
      <c r="AS35" s="86"/>
      <c r="AT35" s="263"/>
      <c r="AU35" s="264"/>
      <c r="AV35" s="264"/>
      <c r="AW35" s="264"/>
      <c r="AX35" s="265"/>
    </row>
    <row r="36" spans="1:50" ht="18.75" hidden="1" customHeight="1" x14ac:dyDescent="0.15">
      <c r="A36" s="209" t="s">
        <v>13</v>
      </c>
      <c r="B36" s="210"/>
      <c r="C36" s="210"/>
      <c r="D36" s="210"/>
      <c r="E36" s="210"/>
      <c r="F36" s="211"/>
      <c r="G36" s="216" t="s">
        <v>317</v>
      </c>
      <c r="H36" s="217"/>
      <c r="I36" s="217"/>
      <c r="J36" s="217"/>
      <c r="K36" s="217"/>
      <c r="L36" s="217"/>
      <c r="M36" s="217"/>
      <c r="N36" s="217"/>
      <c r="O36" s="218"/>
      <c r="P36" s="236" t="s">
        <v>82</v>
      </c>
      <c r="Q36" s="217"/>
      <c r="R36" s="217"/>
      <c r="S36" s="217"/>
      <c r="T36" s="217"/>
      <c r="U36" s="217"/>
      <c r="V36" s="217"/>
      <c r="W36" s="217"/>
      <c r="X36" s="218"/>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301</v>
      </c>
      <c r="AU36" s="267"/>
      <c r="AV36" s="267"/>
      <c r="AW36" s="267"/>
      <c r="AX36" s="268"/>
    </row>
    <row r="37" spans="1:50" ht="18.75" hidden="1" customHeight="1" x14ac:dyDescent="0.15">
      <c r="A37" s="209"/>
      <c r="B37" s="210"/>
      <c r="C37" s="210"/>
      <c r="D37" s="210"/>
      <c r="E37" s="210"/>
      <c r="F37" s="211"/>
      <c r="G37" s="219"/>
      <c r="H37" s="99"/>
      <c r="I37" s="99"/>
      <c r="J37" s="99"/>
      <c r="K37" s="99"/>
      <c r="L37" s="99"/>
      <c r="M37" s="99"/>
      <c r="N37" s="99"/>
      <c r="O37" s="220"/>
      <c r="P37" s="237"/>
      <c r="Q37" s="99"/>
      <c r="R37" s="99"/>
      <c r="S37" s="99"/>
      <c r="T37" s="99"/>
      <c r="U37" s="99"/>
      <c r="V37" s="99"/>
      <c r="W37" s="99"/>
      <c r="X37" s="220"/>
      <c r="Y37" s="274"/>
      <c r="Z37" s="275"/>
      <c r="AA37" s="276"/>
      <c r="AB37" s="130"/>
      <c r="AC37" s="125"/>
      <c r="AD37" s="126"/>
      <c r="AE37" s="131"/>
      <c r="AF37" s="124"/>
      <c r="AG37" s="124"/>
      <c r="AH37" s="124"/>
      <c r="AI37" s="280"/>
      <c r="AJ37" s="131"/>
      <c r="AK37" s="124"/>
      <c r="AL37" s="124"/>
      <c r="AM37" s="124"/>
      <c r="AN37" s="280"/>
      <c r="AO37" s="131"/>
      <c r="AP37" s="124"/>
      <c r="AQ37" s="124"/>
      <c r="AR37" s="124"/>
      <c r="AS37" s="280"/>
      <c r="AT37" s="58"/>
      <c r="AU37" s="101"/>
      <c r="AV37" s="101"/>
      <c r="AW37" s="99" t="s">
        <v>353</v>
      </c>
      <c r="AX37" s="100"/>
    </row>
    <row r="38" spans="1:50" ht="22.5" hidden="1" customHeight="1" x14ac:dyDescent="0.15">
      <c r="A38" s="212"/>
      <c r="B38" s="210"/>
      <c r="C38" s="210"/>
      <c r="D38" s="210"/>
      <c r="E38" s="210"/>
      <c r="F38" s="211"/>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2"/>
      <c r="AU38" s="222"/>
      <c r="AV38" s="222"/>
      <c r="AW38" s="222"/>
      <c r="AX38" s="223"/>
    </row>
    <row r="39" spans="1:50" ht="22.5" hidden="1" customHeight="1" x14ac:dyDescent="0.15">
      <c r="A39" s="213"/>
      <c r="B39" s="214"/>
      <c r="C39" s="214"/>
      <c r="D39" s="214"/>
      <c r="E39" s="214"/>
      <c r="F39" s="215"/>
      <c r="G39" s="285"/>
      <c r="H39" s="286"/>
      <c r="I39" s="286"/>
      <c r="J39" s="286"/>
      <c r="K39" s="286"/>
      <c r="L39" s="286"/>
      <c r="M39" s="286"/>
      <c r="N39" s="286"/>
      <c r="O39" s="287"/>
      <c r="P39" s="271"/>
      <c r="Q39" s="271"/>
      <c r="R39" s="271"/>
      <c r="S39" s="271"/>
      <c r="T39" s="271"/>
      <c r="U39" s="271"/>
      <c r="V39" s="271"/>
      <c r="W39" s="271"/>
      <c r="X39" s="272"/>
      <c r="Y39" s="166" t="s">
        <v>65</v>
      </c>
      <c r="Z39" s="112"/>
      <c r="AA39" s="162"/>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7"/>
      <c r="H40" s="318"/>
      <c r="I40" s="318"/>
      <c r="J40" s="318"/>
      <c r="K40" s="318"/>
      <c r="L40" s="318"/>
      <c r="M40" s="318"/>
      <c r="N40" s="318"/>
      <c r="O40" s="319"/>
      <c r="P40" s="192"/>
      <c r="Q40" s="192"/>
      <c r="R40" s="192"/>
      <c r="S40" s="192"/>
      <c r="T40" s="192"/>
      <c r="U40" s="192"/>
      <c r="V40" s="192"/>
      <c r="W40" s="192"/>
      <c r="X40" s="193"/>
      <c r="Y40" s="111" t="s">
        <v>15</v>
      </c>
      <c r="Z40" s="112"/>
      <c r="AA40" s="162"/>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18.75" hidden="1" customHeight="1" x14ac:dyDescent="0.15">
      <c r="A41" s="209" t="s">
        <v>13</v>
      </c>
      <c r="B41" s="210"/>
      <c r="C41" s="210"/>
      <c r="D41" s="210"/>
      <c r="E41" s="210"/>
      <c r="F41" s="211"/>
      <c r="G41" s="216" t="s">
        <v>317</v>
      </c>
      <c r="H41" s="217"/>
      <c r="I41" s="217"/>
      <c r="J41" s="217"/>
      <c r="K41" s="217"/>
      <c r="L41" s="217"/>
      <c r="M41" s="217"/>
      <c r="N41" s="217"/>
      <c r="O41" s="218"/>
      <c r="P41" s="236" t="s">
        <v>82</v>
      </c>
      <c r="Q41" s="217"/>
      <c r="R41" s="217"/>
      <c r="S41" s="217"/>
      <c r="T41" s="217"/>
      <c r="U41" s="217"/>
      <c r="V41" s="217"/>
      <c r="W41" s="217"/>
      <c r="X41" s="218"/>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301</v>
      </c>
      <c r="AU41" s="267"/>
      <c r="AV41" s="267"/>
      <c r="AW41" s="267"/>
      <c r="AX41" s="268"/>
    </row>
    <row r="42" spans="1:50" ht="18.75" hidden="1" customHeight="1" x14ac:dyDescent="0.15">
      <c r="A42" s="209"/>
      <c r="B42" s="210"/>
      <c r="C42" s="210"/>
      <c r="D42" s="210"/>
      <c r="E42" s="210"/>
      <c r="F42" s="211"/>
      <c r="G42" s="219"/>
      <c r="H42" s="99"/>
      <c r="I42" s="99"/>
      <c r="J42" s="99"/>
      <c r="K42" s="99"/>
      <c r="L42" s="99"/>
      <c r="M42" s="99"/>
      <c r="N42" s="99"/>
      <c r="O42" s="220"/>
      <c r="P42" s="237"/>
      <c r="Q42" s="99"/>
      <c r="R42" s="99"/>
      <c r="S42" s="99"/>
      <c r="T42" s="99"/>
      <c r="U42" s="99"/>
      <c r="V42" s="99"/>
      <c r="W42" s="99"/>
      <c r="X42" s="220"/>
      <c r="Y42" s="274"/>
      <c r="Z42" s="275"/>
      <c r="AA42" s="276"/>
      <c r="AB42" s="130"/>
      <c r="AC42" s="125"/>
      <c r="AD42" s="126"/>
      <c r="AE42" s="131"/>
      <c r="AF42" s="124"/>
      <c r="AG42" s="124"/>
      <c r="AH42" s="124"/>
      <c r="AI42" s="280"/>
      <c r="AJ42" s="131"/>
      <c r="AK42" s="124"/>
      <c r="AL42" s="124"/>
      <c r="AM42" s="124"/>
      <c r="AN42" s="280"/>
      <c r="AO42" s="131"/>
      <c r="AP42" s="124"/>
      <c r="AQ42" s="124"/>
      <c r="AR42" s="124"/>
      <c r="AS42" s="280"/>
      <c r="AT42" s="58"/>
      <c r="AU42" s="101"/>
      <c r="AV42" s="101"/>
      <c r="AW42" s="99" t="s">
        <v>353</v>
      </c>
      <c r="AX42" s="100"/>
    </row>
    <row r="43" spans="1:50" ht="22.5" hidden="1" customHeight="1" x14ac:dyDescent="0.15">
      <c r="A43" s="212"/>
      <c r="B43" s="210"/>
      <c r="C43" s="210"/>
      <c r="D43" s="210"/>
      <c r="E43" s="210"/>
      <c r="F43" s="211"/>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2"/>
      <c r="AU43" s="222"/>
      <c r="AV43" s="222"/>
      <c r="AW43" s="222"/>
      <c r="AX43" s="223"/>
    </row>
    <row r="44" spans="1:50" ht="22.5" hidden="1" customHeight="1" x14ac:dyDescent="0.15">
      <c r="A44" s="213"/>
      <c r="B44" s="214"/>
      <c r="C44" s="214"/>
      <c r="D44" s="214"/>
      <c r="E44" s="214"/>
      <c r="F44" s="215"/>
      <c r="G44" s="285"/>
      <c r="H44" s="286"/>
      <c r="I44" s="286"/>
      <c r="J44" s="286"/>
      <c r="K44" s="286"/>
      <c r="L44" s="286"/>
      <c r="M44" s="286"/>
      <c r="N44" s="286"/>
      <c r="O44" s="287"/>
      <c r="P44" s="271"/>
      <c r="Q44" s="271"/>
      <c r="R44" s="271"/>
      <c r="S44" s="271"/>
      <c r="T44" s="271"/>
      <c r="U44" s="271"/>
      <c r="V44" s="271"/>
      <c r="W44" s="271"/>
      <c r="X44" s="272"/>
      <c r="Y44" s="166" t="s">
        <v>65</v>
      </c>
      <c r="Z44" s="112"/>
      <c r="AA44" s="162"/>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3"/>
      <c r="B45" s="214"/>
      <c r="C45" s="214"/>
      <c r="D45" s="214"/>
      <c r="E45" s="214"/>
      <c r="F45" s="215"/>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hidden="1" customHeight="1" x14ac:dyDescent="0.15">
      <c r="A46" s="676" t="s">
        <v>320</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30" t="s">
        <v>318</v>
      </c>
      <c r="B47" s="678" t="s">
        <v>315</v>
      </c>
      <c r="C47" s="232"/>
      <c r="D47" s="232"/>
      <c r="E47" s="232"/>
      <c r="F47" s="233"/>
      <c r="G47" s="616" t="s">
        <v>309</v>
      </c>
      <c r="H47" s="616"/>
      <c r="I47" s="616"/>
      <c r="J47" s="616"/>
      <c r="K47" s="616"/>
      <c r="L47" s="616"/>
      <c r="M47" s="616"/>
      <c r="N47" s="616"/>
      <c r="O47" s="616"/>
      <c r="P47" s="616"/>
      <c r="Q47" s="616"/>
      <c r="R47" s="616"/>
      <c r="S47" s="616"/>
      <c r="T47" s="616"/>
      <c r="U47" s="616"/>
      <c r="V47" s="616"/>
      <c r="W47" s="616"/>
      <c r="X47" s="616"/>
      <c r="Y47" s="616"/>
      <c r="Z47" s="616"/>
      <c r="AA47" s="683"/>
      <c r="AB47" s="615" t="s">
        <v>308</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0"/>
      <c r="B48" s="678"/>
      <c r="C48" s="232"/>
      <c r="D48" s="232"/>
      <c r="E48" s="232"/>
      <c r="F48" s="233"/>
      <c r="G48" s="99"/>
      <c r="H48" s="99"/>
      <c r="I48" s="99"/>
      <c r="J48" s="99"/>
      <c r="K48" s="99"/>
      <c r="L48" s="99"/>
      <c r="M48" s="99"/>
      <c r="N48" s="99"/>
      <c r="O48" s="99"/>
      <c r="P48" s="99"/>
      <c r="Q48" s="99"/>
      <c r="R48" s="99"/>
      <c r="S48" s="99"/>
      <c r="T48" s="99"/>
      <c r="U48" s="99"/>
      <c r="V48" s="99"/>
      <c r="W48" s="99"/>
      <c r="X48" s="99"/>
      <c r="Y48" s="99"/>
      <c r="Z48" s="99"/>
      <c r="AA48" s="220"/>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0"/>
      <c r="B49" s="678"/>
      <c r="C49" s="232"/>
      <c r="D49" s="232"/>
      <c r="E49" s="232"/>
      <c r="F49" s="233"/>
      <c r="G49" s="332" t="s">
        <v>399</v>
      </c>
      <c r="H49" s="332"/>
      <c r="I49" s="332"/>
      <c r="J49" s="332"/>
      <c r="K49" s="332"/>
      <c r="L49" s="332"/>
      <c r="M49" s="332"/>
      <c r="N49" s="332"/>
      <c r="O49" s="332"/>
      <c r="P49" s="332"/>
      <c r="Q49" s="332"/>
      <c r="R49" s="332"/>
      <c r="S49" s="332"/>
      <c r="T49" s="332"/>
      <c r="U49" s="332"/>
      <c r="V49" s="332"/>
      <c r="W49" s="332"/>
      <c r="X49" s="332"/>
      <c r="Y49" s="332"/>
      <c r="Z49" s="332"/>
      <c r="AA49" s="333"/>
      <c r="AB49" s="609" t="s">
        <v>399</v>
      </c>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0"/>
    </row>
    <row r="50" spans="1:50" ht="22.5" hidden="1" customHeight="1" x14ac:dyDescent="0.15">
      <c r="A50" s="230"/>
      <c r="B50" s="678"/>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11"/>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2"/>
    </row>
    <row r="51" spans="1:50" ht="22.5" hidden="1" customHeight="1" x14ac:dyDescent="0.15">
      <c r="A51" s="230"/>
      <c r="B51" s="679"/>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3"/>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4"/>
    </row>
    <row r="52" spans="1:50" ht="18.75" hidden="1" customHeight="1" x14ac:dyDescent="0.15">
      <c r="A52" s="230"/>
      <c r="B52" s="232" t="s">
        <v>316</v>
      </c>
      <c r="C52" s="232"/>
      <c r="D52" s="232"/>
      <c r="E52" s="232"/>
      <c r="F52" s="233"/>
      <c r="G52" s="216" t="s">
        <v>84</v>
      </c>
      <c r="H52" s="217"/>
      <c r="I52" s="217"/>
      <c r="J52" s="217"/>
      <c r="K52" s="217"/>
      <c r="L52" s="217"/>
      <c r="M52" s="217"/>
      <c r="N52" s="217"/>
      <c r="O52" s="218"/>
      <c r="P52" s="236" t="s">
        <v>88</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6" t="s">
        <v>301</v>
      </c>
      <c r="AU52" s="267"/>
      <c r="AV52" s="267"/>
      <c r="AW52" s="267"/>
      <c r="AX52" s="268"/>
    </row>
    <row r="53" spans="1:50" ht="18.75" hidden="1" customHeight="1" x14ac:dyDescent="0.15">
      <c r="A53" s="230"/>
      <c r="B53" s="232"/>
      <c r="C53" s="232"/>
      <c r="D53" s="232"/>
      <c r="E53" s="232"/>
      <c r="F53" s="233"/>
      <c r="G53" s="219"/>
      <c r="H53" s="99"/>
      <c r="I53" s="99"/>
      <c r="J53" s="99"/>
      <c r="K53" s="99"/>
      <c r="L53" s="99"/>
      <c r="M53" s="99"/>
      <c r="N53" s="99"/>
      <c r="O53" s="220"/>
      <c r="P53" s="237"/>
      <c r="Q53" s="99"/>
      <c r="R53" s="99"/>
      <c r="S53" s="99"/>
      <c r="T53" s="99"/>
      <c r="U53" s="99"/>
      <c r="V53" s="99"/>
      <c r="W53" s="99"/>
      <c r="X53" s="220"/>
      <c r="Y53" s="241"/>
      <c r="Z53" s="242"/>
      <c r="AA53" s="243"/>
      <c r="AB53" s="247"/>
      <c r="AC53" s="248"/>
      <c r="AD53" s="249"/>
      <c r="AE53" s="237"/>
      <c r="AF53" s="99"/>
      <c r="AG53" s="99"/>
      <c r="AH53" s="99"/>
      <c r="AI53" s="220"/>
      <c r="AJ53" s="237"/>
      <c r="AK53" s="99"/>
      <c r="AL53" s="99"/>
      <c r="AM53" s="99"/>
      <c r="AN53" s="220"/>
      <c r="AO53" s="237"/>
      <c r="AP53" s="99"/>
      <c r="AQ53" s="99"/>
      <c r="AR53" s="99"/>
      <c r="AS53" s="220"/>
      <c r="AT53" s="58"/>
      <c r="AU53" s="101"/>
      <c r="AV53" s="101"/>
      <c r="AW53" s="99" t="s">
        <v>353</v>
      </c>
      <c r="AX53" s="100"/>
    </row>
    <row r="54" spans="1:50" ht="22.5" hidden="1" customHeight="1" x14ac:dyDescent="0.15">
      <c r="A54" s="230"/>
      <c r="B54" s="232"/>
      <c r="C54" s="232"/>
      <c r="D54" s="232"/>
      <c r="E54" s="232"/>
      <c r="F54" s="233"/>
      <c r="G54" s="269" t="s">
        <v>425</v>
      </c>
      <c r="H54" s="190"/>
      <c r="I54" s="190"/>
      <c r="J54" s="190"/>
      <c r="K54" s="190"/>
      <c r="L54" s="190"/>
      <c r="M54" s="190"/>
      <c r="N54" s="190"/>
      <c r="O54" s="191"/>
      <c r="P54" s="208" t="s">
        <v>425</v>
      </c>
      <c r="Q54" s="250"/>
      <c r="R54" s="250"/>
      <c r="S54" s="250"/>
      <c r="T54" s="250"/>
      <c r="U54" s="250"/>
      <c r="V54" s="250"/>
      <c r="W54" s="250"/>
      <c r="X54" s="251"/>
      <c r="Y54" s="256" t="s">
        <v>85</v>
      </c>
      <c r="Z54" s="257"/>
      <c r="AA54" s="258"/>
      <c r="AB54" s="364"/>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22.5" hidden="1" customHeight="1" x14ac:dyDescent="0.15">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4" t="s">
        <v>65</v>
      </c>
      <c r="Z55" s="225"/>
      <c r="AA55" s="226"/>
      <c r="AB55" s="652"/>
      <c r="AC55" s="227"/>
      <c r="AD55" s="22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0"/>
      <c r="B56" s="234"/>
      <c r="C56" s="234"/>
      <c r="D56" s="234"/>
      <c r="E56" s="234"/>
      <c r="F56" s="235"/>
      <c r="G56" s="273"/>
      <c r="H56" s="192"/>
      <c r="I56" s="192"/>
      <c r="J56" s="192"/>
      <c r="K56" s="192"/>
      <c r="L56" s="192"/>
      <c r="M56" s="192"/>
      <c r="N56" s="192"/>
      <c r="O56" s="193"/>
      <c r="P56" s="254"/>
      <c r="Q56" s="254"/>
      <c r="R56" s="254"/>
      <c r="S56" s="254"/>
      <c r="T56" s="254"/>
      <c r="U56" s="254"/>
      <c r="V56" s="254"/>
      <c r="W56" s="254"/>
      <c r="X56" s="255"/>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3"/>
      <c r="AU56" s="264"/>
      <c r="AV56" s="264"/>
      <c r="AW56" s="264"/>
      <c r="AX56" s="265"/>
    </row>
    <row r="57" spans="1:50" ht="18.75" hidden="1" customHeight="1" x14ac:dyDescent="0.15">
      <c r="A57" s="230"/>
      <c r="B57" s="232" t="s">
        <v>316</v>
      </c>
      <c r="C57" s="232"/>
      <c r="D57" s="232"/>
      <c r="E57" s="232"/>
      <c r="F57" s="233"/>
      <c r="G57" s="216" t="s">
        <v>84</v>
      </c>
      <c r="H57" s="217"/>
      <c r="I57" s="217"/>
      <c r="J57" s="217"/>
      <c r="K57" s="217"/>
      <c r="L57" s="217"/>
      <c r="M57" s="217"/>
      <c r="N57" s="217"/>
      <c r="O57" s="218"/>
      <c r="P57" s="236" t="s">
        <v>88</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6" t="s">
        <v>301</v>
      </c>
      <c r="AU57" s="267"/>
      <c r="AV57" s="267"/>
      <c r="AW57" s="267"/>
      <c r="AX57" s="268"/>
    </row>
    <row r="58" spans="1:50" ht="18.75" hidden="1" customHeight="1" x14ac:dyDescent="0.15">
      <c r="A58" s="230"/>
      <c r="B58" s="232"/>
      <c r="C58" s="232"/>
      <c r="D58" s="232"/>
      <c r="E58" s="232"/>
      <c r="F58" s="233"/>
      <c r="G58" s="219"/>
      <c r="H58" s="99"/>
      <c r="I58" s="99"/>
      <c r="J58" s="99"/>
      <c r="K58" s="99"/>
      <c r="L58" s="99"/>
      <c r="M58" s="99"/>
      <c r="N58" s="99"/>
      <c r="O58" s="220"/>
      <c r="P58" s="237"/>
      <c r="Q58" s="99"/>
      <c r="R58" s="99"/>
      <c r="S58" s="99"/>
      <c r="T58" s="99"/>
      <c r="U58" s="99"/>
      <c r="V58" s="99"/>
      <c r="W58" s="99"/>
      <c r="X58" s="220"/>
      <c r="Y58" s="241"/>
      <c r="Z58" s="242"/>
      <c r="AA58" s="243"/>
      <c r="AB58" s="247"/>
      <c r="AC58" s="248"/>
      <c r="AD58" s="249"/>
      <c r="AE58" s="237"/>
      <c r="AF58" s="99"/>
      <c r="AG58" s="99"/>
      <c r="AH58" s="99"/>
      <c r="AI58" s="220"/>
      <c r="AJ58" s="237"/>
      <c r="AK58" s="99"/>
      <c r="AL58" s="99"/>
      <c r="AM58" s="99"/>
      <c r="AN58" s="220"/>
      <c r="AO58" s="237"/>
      <c r="AP58" s="99"/>
      <c r="AQ58" s="99"/>
      <c r="AR58" s="99"/>
      <c r="AS58" s="220"/>
      <c r="AT58" s="58"/>
      <c r="AU58" s="101"/>
      <c r="AV58" s="101"/>
      <c r="AW58" s="99" t="s">
        <v>353</v>
      </c>
      <c r="AX58" s="100"/>
    </row>
    <row r="59" spans="1:50" ht="22.5" hidden="1" customHeight="1" x14ac:dyDescent="0.15">
      <c r="A59" s="230"/>
      <c r="B59" s="232"/>
      <c r="C59" s="232"/>
      <c r="D59" s="232"/>
      <c r="E59" s="232"/>
      <c r="F59" s="233"/>
      <c r="G59" s="269"/>
      <c r="H59" s="190"/>
      <c r="I59" s="190"/>
      <c r="J59" s="190"/>
      <c r="K59" s="190"/>
      <c r="L59" s="190"/>
      <c r="M59" s="190"/>
      <c r="N59" s="190"/>
      <c r="O59" s="191"/>
      <c r="P59" s="208"/>
      <c r="Q59" s="250"/>
      <c r="R59" s="250"/>
      <c r="S59" s="250"/>
      <c r="T59" s="250"/>
      <c r="U59" s="250"/>
      <c r="V59" s="250"/>
      <c r="W59" s="250"/>
      <c r="X59" s="251"/>
      <c r="Y59" s="256" t="s">
        <v>85</v>
      </c>
      <c r="Z59" s="257"/>
      <c r="AA59" s="258"/>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22.5" hidden="1" customHeight="1" x14ac:dyDescent="0.15">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0"/>
      <c r="B61" s="234"/>
      <c r="C61" s="234"/>
      <c r="D61" s="234"/>
      <c r="E61" s="234"/>
      <c r="F61" s="235"/>
      <c r="G61" s="273"/>
      <c r="H61" s="192"/>
      <c r="I61" s="192"/>
      <c r="J61" s="192"/>
      <c r="K61" s="192"/>
      <c r="L61" s="192"/>
      <c r="M61" s="192"/>
      <c r="N61" s="192"/>
      <c r="O61" s="193"/>
      <c r="P61" s="254"/>
      <c r="Q61" s="254"/>
      <c r="R61" s="254"/>
      <c r="S61" s="254"/>
      <c r="T61" s="254"/>
      <c r="U61" s="254"/>
      <c r="V61" s="254"/>
      <c r="W61" s="254"/>
      <c r="X61" s="255"/>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30"/>
      <c r="B62" s="232" t="s">
        <v>316</v>
      </c>
      <c r="C62" s="232"/>
      <c r="D62" s="232"/>
      <c r="E62" s="232"/>
      <c r="F62" s="233"/>
      <c r="G62" s="216" t="s">
        <v>84</v>
      </c>
      <c r="H62" s="217"/>
      <c r="I62" s="217"/>
      <c r="J62" s="217"/>
      <c r="K62" s="217"/>
      <c r="L62" s="217"/>
      <c r="M62" s="217"/>
      <c r="N62" s="217"/>
      <c r="O62" s="218"/>
      <c r="P62" s="236" t="s">
        <v>88</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6" t="s">
        <v>301</v>
      </c>
      <c r="AU62" s="267"/>
      <c r="AV62" s="267"/>
      <c r="AW62" s="267"/>
      <c r="AX62" s="268"/>
    </row>
    <row r="63" spans="1:50" ht="18.75" hidden="1" customHeight="1" x14ac:dyDescent="0.15">
      <c r="A63" s="230"/>
      <c r="B63" s="232"/>
      <c r="C63" s="232"/>
      <c r="D63" s="232"/>
      <c r="E63" s="232"/>
      <c r="F63" s="233"/>
      <c r="G63" s="219"/>
      <c r="H63" s="99"/>
      <c r="I63" s="99"/>
      <c r="J63" s="99"/>
      <c r="K63" s="99"/>
      <c r="L63" s="99"/>
      <c r="M63" s="99"/>
      <c r="N63" s="99"/>
      <c r="O63" s="220"/>
      <c r="P63" s="237"/>
      <c r="Q63" s="99"/>
      <c r="R63" s="99"/>
      <c r="S63" s="99"/>
      <c r="T63" s="99"/>
      <c r="U63" s="99"/>
      <c r="V63" s="99"/>
      <c r="W63" s="99"/>
      <c r="X63" s="220"/>
      <c r="Y63" s="241"/>
      <c r="Z63" s="242"/>
      <c r="AA63" s="243"/>
      <c r="AB63" s="247"/>
      <c r="AC63" s="248"/>
      <c r="AD63" s="249"/>
      <c r="AE63" s="237"/>
      <c r="AF63" s="99"/>
      <c r="AG63" s="99"/>
      <c r="AH63" s="99"/>
      <c r="AI63" s="220"/>
      <c r="AJ63" s="237"/>
      <c r="AK63" s="99"/>
      <c r="AL63" s="99"/>
      <c r="AM63" s="99"/>
      <c r="AN63" s="220"/>
      <c r="AO63" s="237"/>
      <c r="AP63" s="99"/>
      <c r="AQ63" s="99"/>
      <c r="AR63" s="99"/>
      <c r="AS63" s="220"/>
      <c r="AT63" s="58"/>
      <c r="AU63" s="101"/>
      <c r="AV63" s="101"/>
      <c r="AW63" s="99" t="s">
        <v>353</v>
      </c>
      <c r="AX63" s="100"/>
    </row>
    <row r="64" spans="1:50" ht="22.5" hidden="1" customHeight="1" x14ac:dyDescent="0.15">
      <c r="A64" s="230"/>
      <c r="B64" s="232"/>
      <c r="C64" s="232"/>
      <c r="D64" s="232"/>
      <c r="E64" s="232"/>
      <c r="F64" s="233"/>
      <c r="G64" s="269"/>
      <c r="H64" s="190"/>
      <c r="I64" s="190"/>
      <c r="J64" s="190"/>
      <c r="K64" s="190"/>
      <c r="L64" s="190"/>
      <c r="M64" s="190"/>
      <c r="N64" s="190"/>
      <c r="O64" s="191"/>
      <c r="P64" s="208"/>
      <c r="Q64" s="250"/>
      <c r="R64" s="250"/>
      <c r="S64" s="250"/>
      <c r="T64" s="250"/>
      <c r="U64" s="250"/>
      <c r="V64" s="250"/>
      <c r="W64" s="250"/>
      <c r="X64" s="251"/>
      <c r="Y64" s="256" t="s">
        <v>85</v>
      </c>
      <c r="Z64" s="257"/>
      <c r="AA64" s="258"/>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22.5" hidden="1" customHeight="1" x14ac:dyDescent="0.15">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1"/>
      <c r="B66" s="234"/>
      <c r="C66" s="234"/>
      <c r="D66" s="234"/>
      <c r="E66" s="234"/>
      <c r="F66" s="235"/>
      <c r="G66" s="273"/>
      <c r="H66" s="192"/>
      <c r="I66" s="192"/>
      <c r="J66" s="192"/>
      <c r="K66" s="192"/>
      <c r="L66" s="192"/>
      <c r="M66" s="192"/>
      <c r="N66" s="192"/>
      <c r="O66" s="193"/>
      <c r="P66" s="254"/>
      <c r="Q66" s="254"/>
      <c r="R66" s="254"/>
      <c r="S66" s="254"/>
      <c r="T66" s="254"/>
      <c r="U66" s="254"/>
      <c r="V66" s="254"/>
      <c r="W66" s="254"/>
      <c r="X66" s="255"/>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7" t="s">
        <v>87</v>
      </c>
      <c r="B67" s="178"/>
      <c r="C67" s="178"/>
      <c r="D67" s="178"/>
      <c r="E67" s="178"/>
      <c r="F67" s="179"/>
      <c r="G67" s="186" t="s">
        <v>83</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60" ht="22.5" customHeight="1" x14ac:dyDescent="0.15">
      <c r="A68" s="180"/>
      <c r="B68" s="181"/>
      <c r="C68" s="181"/>
      <c r="D68" s="181"/>
      <c r="E68" s="181"/>
      <c r="F68" s="182"/>
      <c r="G68" s="208" t="s">
        <v>400</v>
      </c>
      <c r="H68" s="190"/>
      <c r="I68" s="190"/>
      <c r="J68" s="190"/>
      <c r="K68" s="190"/>
      <c r="L68" s="190"/>
      <c r="M68" s="190"/>
      <c r="N68" s="190"/>
      <c r="O68" s="190"/>
      <c r="P68" s="190"/>
      <c r="Q68" s="190"/>
      <c r="R68" s="190"/>
      <c r="S68" s="190"/>
      <c r="T68" s="190"/>
      <c r="U68" s="190"/>
      <c r="V68" s="190"/>
      <c r="W68" s="190"/>
      <c r="X68" s="191"/>
      <c r="Y68" s="329" t="s">
        <v>66</v>
      </c>
      <c r="Z68" s="330"/>
      <c r="AA68" s="331"/>
      <c r="AB68" s="197" t="s">
        <v>396</v>
      </c>
      <c r="AC68" s="198"/>
      <c r="AD68" s="199"/>
      <c r="AE68" s="84">
        <v>84</v>
      </c>
      <c r="AF68" s="85"/>
      <c r="AG68" s="85"/>
      <c r="AH68" s="85"/>
      <c r="AI68" s="86"/>
      <c r="AJ68" s="84">
        <v>59</v>
      </c>
      <c r="AK68" s="85"/>
      <c r="AL68" s="85"/>
      <c r="AM68" s="85"/>
      <c r="AN68" s="86"/>
      <c r="AO68" s="84"/>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6"/>
      <c r="AA69" s="147"/>
      <c r="AB69" s="205" t="s">
        <v>396</v>
      </c>
      <c r="AC69" s="206"/>
      <c r="AD69" s="207"/>
      <c r="AE69" s="84">
        <v>120</v>
      </c>
      <c r="AF69" s="85"/>
      <c r="AG69" s="85"/>
      <c r="AH69" s="85"/>
      <c r="AI69" s="86"/>
      <c r="AJ69" s="84">
        <v>120</v>
      </c>
      <c r="AK69" s="85"/>
      <c r="AL69" s="85"/>
      <c r="AM69" s="85"/>
      <c r="AN69" s="86"/>
      <c r="AO69" s="84">
        <v>100</v>
      </c>
      <c r="AP69" s="85"/>
      <c r="AQ69" s="85"/>
      <c r="AR69" s="85"/>
      <c r="AS69" s="86"/>
      <c r="AT69" s="84"/>
      <c r="AU69" s="85"/>
      <c r="AV69" s="85"/>
      <c r="AW69" s="85"/>
      <c r="AX69" s="87"/>
      <c r="AY69" s="10"/>
      <c r="AZ69" s="10"/>
      <c r="BA69" s="10"/>
      <c r="BB69" s="10"/>
      <c r="BC69" s="10"/>
      <c r="BD69" s="10"/>
      <c r="BE69" s="10"/>
      <c r="BF69" s="10"/>
      <c r="BG69" s="10"/>
      <c r="BH69" s="10"/>
    </row>
    <row r="70" spans="1:60" ht="33" customHeight="1" x14ac:dyDescent="0.15">
      <c r="A70" s="177" t="s">
        <v>87</v>
      </c>
      <c r="B70" s="178"/>
      <c r="C70" s="178"/>
      <c r="D70" s="178"/>
      <c r="E70" s="178"/>
      <c r="F70" s="179"/>
      <c r="G70" s="186" t="s">
        <v>83</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2"/>
      <c r="AE70" s="166" t="s">
        <v>69</v>
      </c>
      <c r="AF70" s="161"/>
      <c r="AG70" s="161"/>
      <c r="AH70" s="161"/>
      <c r="AI70" s="189"/>
      <c r="AJ70" s="166" t="s">
        <v>70</v>
      </c>
      <c r="AK70" s="161"/>
      <c r="AL70" s="161"/>
      <c r="AM70" s="161"/>
      <c r="AN70" s="189"/>
      <c r="AO70" s="166" t="s">
        <v>71</v>
      </c>
      <c r="AP70" s="161"/>
      <c r="AQ70" s="161"/>
      <c r="AR70" s="161"/>
      <c r="AS70" s="189"/>
      <c r="AT70" s="167" t="s">
        <v>74</v>
      </c>
      <c r="AU70" s="168"/>
      <c r="AV70" s="168"/>
      <c r="AW70" s="168"/>
      <c r="AX70" s="169"/>
    </row>
    <row r="71" spans="1:60" ht="22.5" customHeight="1" x14ac:dyDescent="0.15">
      <c r="A71" s="180"/>
      <c r="B71" s="181"/>
      <c r="C71" s="181"/>
      <c r="D71" s="181"/>
      <c r="E71" s="181"/>
      <c r="F71" s="182"/>
      <c r="G71" s="208" t="s">
        <v>401</v>
      </c>
      <c r="H71" s="190"/>
      <c r="I71" s="190"/>
      <c r="J71" s="190"/>
      <c r="K71" s="190"/>
      <c r="L71" s="190"/>
      <c r="M71" s="190"/>
      <c r="N71" s="190"/>
      <c r="O71" s="190"/>
      <c r="P71" s="190"/>
      <c r="Q71" s="190"/>
      <c r="R71" s="190"/>
      <c r="S71" s="190"/>
      <c r="T71" s="190"/>
      <c r="U71" s="190"/>
      <c r="V71" s="190"/>
      <c r="W71" s="190"/>
      <c r="X71" s="191"/>
      <c r="Y71" s="194" t="s">
        <v>66</v>
      </c>
      <c r="Z71" s="195"/>
      <c r="AA71" s="196"/>
      <c r="AB71" s="197" t="s">
        <v>397</v>
      </c>
      <c r="AC71" s="198"/>
      <c r="AD71" s="199"/>
      <c r="AE71" s="84" t="s">
        <v>387</v>
      </c>
      <c r="AF71" s="85"/>
      <c r="AG71" s="85"/>
      <c r="AH71" s="85"/>
      <c r="AI71" s="86"/>
      <c r="AJ71" s="84">
        <v>345</v>
      </c>
      <c r="AK71" s="85"/>
      <c r="AL71" s="85"/>
      <c r="AM71" s="85"/>
      <c r="AN71" s="86"/>
      <c r="AO71" s="84"/>
      <c r="AP71" s="85"/>
      <c r="AQ71" s="85"/>
      <c r="AR71" s="85"/>
      <c r="AS71" s="86"/>
      <c r="AT71" s="200"/>
      <c r="AU71" s="200"/>
      <c r="AV71" s="200"/>
      <c r="AW71" s="200"/>
      <c r="AX71" s="201"/>
      <c r="AY71" s="10"/>
      <c r="AZ71" s="10"/>
      <c r="BA71" s="10"/>
      <c r="BB71" s="10"/>
      <c r="BC71" s="10"/>
    </row>
    <row r="72" spans="1:60" ht="22.5"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t="s">
        <v>397</v>
      </c>
      <c r="AC72" s="206"/>
      <c r="AD72" s="207"/>
      <c r="AE72" s="84" t="s">
        <v>387</v>
      </c>
      <c r="AF72" s="85"/>
      <c r="AG72" s="85"/>
      <c r="AH72" s="85"/>
      <c r="AI72" s="86"/>
      <c r="AJ72" s="84">
        <v>300</v>
      </c>
      <c r="AK72" s="85"/>
      <c r="AL72" s="85"/>
      <c r="AM72" s="85"/>
      <c r="AN72" s="86"/>
      <c r="AO72" s="84">
        <v>240</v>
      </c>
      <c r="AP72" s="85"/>
      <c r="AQ72" s="85"/>
      <c r="AR72" s="85"/>
      <c r="AS72" s="86"/>
      <c r="AT72" s="84"/>
      <c r="AU72" s="85"/>
      <c r="AV72" s="85"/>
      <c r="AW72" s="85"/>
      <c r="AX72" s="87"/>
      <c r="AY72" s="10"/>
      <c r="AZ72" s="10"/>
      <c r="BA72" s="10"/>
      <c r="BB72" s="10"/>
      <c r="BC72" s="10"/>
      <c r="BD72" s="10"/>
      <c r="BE72" s="10"/>
      <c r="BF72" s="10"/>
      <c r="BG72" s="10"/>
      <c r="BH72" s="10"/>
    </row>
    <row r="73" spans="1:60" ht="31.7" customHeight="1" x14ac:dyDescent="0.15">
      <c r="A73" s="177" t="s">
        <v>87</v>
      </c>
      <c r="B73" s="178"/>
      <c r="C73" s="178"/>
      <c r="D73" s="178"/>
      <c r="E73" s="178"/>
      <c r="F73" s="179"/>
      <c r="G73" s="186" t="s">
        <v>83</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2"/>
      <c r="AE73" s="166" t="s">
        <v>69</v>
      </c>
      <c r="AF73" s="161"/>
      <c r="AG73" s="161"/>
      <c r="AH73" s="161"/>
      <c r="AI73" s="189"/>
      <c r="AJ73" s="166" t="s">
        <v>70</v>
      </c>
      <c r="AK73" s="161"/>
      <c r="AL73" s="161"/>
      <c r="AM73" s="161"/>
      <c r="AN73" s="189"/>
      <c r="AO73" s="166" t="s">
        <v>71</v>
      </c>
      <c r="AP73" s="161"/>
      <c r="AQ73" s="161"/>
      <c r="AR73" s="161"/>
      <c r="AS73" s="189"/>
      <c r="AT73" s="167" t="s">
        <v>74</v>
      </c>
      <c r="AU73" s="168"/>
      <c r="AV73" s="168"/>
      <c r="AW73" s="168"/>
      <c r="AX73" s="169"/>
    </row>
    <row r="74" spans="1:60" ht="22.5" customHeight="1" x14ac:dyDescent="0.15">
      <c r="A74" s="180"/>
      <c r="B74" s="181"/>
      <c r="C74" s="181"/>
      <c r="D74" s="181"/>
      <c r="E74" s="181"/>
      <c r="F74" s="182"/>
      <c r="G74" s="208" t="s">
        <v>402</v>
      </c>
      <c r="H74" s="190"/>
      <c r="I74" s="190"/>
      <c r="J74" s="190"/>
      <c r="K74" s="190"/>
      <c r="L74" s="190"/>
      <c r="M74" s="190"/>
      <c r="N74" s="190"/>
      <c r="O74" s="190"/>
      <c r="P74" s="190"/>
      <c r="Q74" s="190"/>
      <c r="R74" s="190"/>
      <c r="S74" s="190"/>
      <c r="T74" s="190"/>
      <c r="U74" s="190"/>
      <c r="V74" s="190"/>
      <c r="W74" s="190"/>
      <c r="X74" s="191"/>
      <c r="Y74" s="194" t="s">
        <v>66</v>
      </c>
      <c r="Z74" s="195"/>
      <c r="AA74" s="196"/>
      <c r="AB74" s="197" t="s">
        <v>397</v>
      </c>
      <c r="AC74" s="198"/>
      <c r="AD74" s="199"/>
      <c r="AE74" s="84" t="s">
        <v>387</v>
      </c>
      <c r="AF74" s="85"/>
      <c r="AG74" s="85"/>
      <c r="AH74" s="85"/>
      <c r="AI74" s="86"/>
      <c r="AJ74" s="84">
        <v>59</v>
      </c>
      <c r="AK74" s="85"/>
      <c r="AL74" s="85"/>
      <c r="AM74" s="85"/>
      <c r="AN74" s="86"/>
      <c r="AO74" s="84"/>
      <c r="AP74" s="85"/>
      <c r="AQ74" s="85"/>
      <c r="AR74" s="85"/>
      <c r="AS74" s="86"/>
      <c r="AT74" s="200"/>
      <c r="AU74" s="200"/>
      <c r="AV74" s="200"/>
      <c r="AW74" s="200"/>
      <c r="AX74" s="201"/>
      <c r="AY74" s="10"/>
      <c r="AZ74" s="10"/>
      <c r="BA74" s="10"/>
      <c r="BB74" s="10"/>
      <c r="BC74" s="10"/>
    </row>
    <row r="75" spans="1:60" ht="22.5"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t="s">
        <v>397</v>
      </c>
      <c r="AC75" s="206"/>
      <c r="AD75" s="207"/>
      <c r="AE75" s="84" t="s">
        <v>387</v>
      </c>
      <c r="AF75" s="85"/>
      <c r="AG75" s="85"/>
      <c r="AH75" s="85"/>
      <c r="AI75" s="86"/>
      <c r="AJ75" s="84">
        <v>17</v>
      </c>
      <c r="AK75" s="85"/>
      <c r="AL75" s="85"/>
      <c r="AM75" s="85"/>
      <c r="AN75" s="86"/>
      <c r="AO75" s="84">
        <v>17</v>
      </c>
      <c r="AP75" s="85"/>
      <c r="AQ75" s="85"/>
      <c r="AR75" s="85"/>
      <c r="AS75" s="86"/>
      <c r="AT75" s="84">
        <v>61</v>
      </c>
      <c r="AU75" s="85"/>
      <c r="AV75" s="85"/>
      <c r="AW75" s="85"/>
      <c r="AX75" s="87"/>
      <c r="AY75" s="10"/>
      <c r="AZ75" s="10"/>
      <c r="BA75" s="10"/>
      <c r="BB75" s="10"/>
      <c r="BC75" s="10"/>
      <c r="BD75" s="10"/>
      <c r="BE75" s="10"/>
      <c r="BF75" s="10"/>
      <c r="BG75" s="10"/>
      <c r="BH75" s="10"/>
    </row>
    <row r="76" spans="1:60" ht="31.7" hidden="1" customHeight="1" x14ac:dyDescent="0.15">
      <c r="A76" s="177" t="s">
        <v>87</v>
      </c>
      <c r="B76" s="178"/>
      <c r="C76" s="178"/>
      <c r="D76" s="178"/>
      <c r="E76" s="178"/>
      <c r="F76" s="179"/>
      <c r="G76" s="186" t="s">
        <v>83</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2"/>
      <c r="AE76" s="166" t="s">
        <v>69</v>
      </c>
      <c r="AF76" s="161"/>
      <c r="AG76" s="161"/>
      <c r="AH76" s="161"/>
      <c r="AI76" s="189"/>
      <c r="AJ76" s="166" t="s">
        <v>70</v>
      </c>
      <c r="AK76" s="161"/>
      <c r="AL76" s="161"/>
      <c r="AM76" s="161"/>
      <c r="AN76" s="189"/>
      <c r="AO76" s="166" t="s">
        <v>71</v>
      </c>
      <c r="AP76" s="161"/>
      <c r="AQ76" s="161"/>
      <c r="AR76" s="161"/>
      <c r="AS76" s="189"/>
      <c r="AT76" s="167" t="s">
        <v>74</v>
      </c>
      <c r="AU76" s="168"/>
      <c r="AV76" s="168"/>
      <c r="AW76" s="168"/>
      <c r="AX76" s="169"/>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7" t="s">
        <v>87</v>
      </c>
      <c r="B79" s="178"/>
      <c r="C79" s="178"/>
      <c r="D79" s="178"/>
      <c r="E79" s="178"/>
      <c r="F79" s="179"/>
      <c r="G79" s="186" t="s">
        <v>83</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2"/>
      <c r="AE79" s="166" t="s">
        <v>69</v>
      </c>
      <c r="AF79" s="161"/>
      <c r="AG79" s="161"/>
      <c r="AH79" s="161"/>
      <c r="AI79" s="189"/>
      <c r="AJ79" s="166" t="s">
        <v>70</v>
      </c>
      <c r="AK79" s="161"/>
      <c r="AL79" s="161"/>
      <c r="AM79" s="161"/>
      <c r="AN79" s="189"/>
      <c r="AO79" s="166" t="s">
        <v>71</v>
      </c>
      <c r="AP79" s="161"/>
      <c r="AQ79" s="161"/>
      <c r="AR79" s="161"/>
      <c r="AS79" s="189"/>
      <c r="AT79" s="167" t="s">
        <v>74</v>
      </c>
      <c r="AU79" s="168"/>
      <c r="AV79" s="168"/>
      <c r="AW79" s="168"/>
      <c r="AX79" s="169"/>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403</v>
      </c>
      <c r="H83" s="135"/>
      <c r="I83" s="135"/>
      <c r="J83" s="135"/>
      <c r="K83" s="135"/>
      <c r="L83" s="135"/>
      <c r="M83" s="135"/>
      <c r="N83" s="135"/>
      <c r="O83" s="135"/>
      <c r="P83" s="135"/>
      <c r="Q83" s="135"/>
      <c r="R83" s="135"/>
      <c r="S83" s="135"/>
      <c r="T83" s="135"/>
      <c r="U83" s="135"/>
      <c r="V83" s="135"/>
      <c r="W83" s="135"/>
      <c r="X83" s="135"/>
      <c r="Y83" s="137" t="s">
        <v>17</v>
      </c>
      <c r="Z83" s="138"/>
      <c r="AA83" s="139"/>
      <c r="AB83" s="172" t="s">
        <v>389</v>
      </c>
      <c r="AC83" s="175"/>
      <c r="AD83" s="176"/>
      <c r="AE83" s="143">
        <v>1729</v>
      </c>
      <c r="AF83" s="144"/>
      <c r="AG83" s="144"/>
      <c r="AH83" s="144"/>
      <c r="AI83" s="144"/>
      <c r="AJ83" s="143">
        <v>1431</v>
      </c>
      <c r="AK83" s="144"/>
      <c r="AL83" s="144"/>
      <c r="AM83" s="144"/>
      <c r="AN83" s="144"/>
      <c r="AO83" s="143"/>
      <c r="AP83" s="144"/>
      <c r="AQ83" s="144"/>
      <c r="AR83" s="144"/>
      <c r="AS83" s="144"/>
      <c r="AT83" s="84" t="s">
        <v>387</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390</v>
      </c>
      <c r="AC84" s="175"/>
      <c r="AD84" s="176"/>
      <c r="AE84" s="148" t="s">
        <v>406</v>
      </c>
      <c r="AF84" s="149"/>
      <c r="AG84" s="149"/>
      <c r="AH84" s="149"/>
      <c r="AI84" s="150"/>
      <c r="AJ84" s="148" t="s">
        <v>407</v>
      </c>
      <c r="AK84" s="149"/>
      <c r="AL84" s="149"/>
      <c r="AM84" s="149"/>
      <c r="AN84" s="150"/>
      <c r="AO84" s="148"/>
      <c r="AP84" s="149"/>
      <c r="AQ84" s="149"/>
      <c r="AR84" s="149"/>
      <c r="AS84" s="150"/>
      <c r="AT84" s="148" t="s">
        <v>417</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404</v>
      </c>
      <c r="H86" s="135"/>
      <c r="I86" s="135"/>
      <c r="J86" s="135"/>
      <c r="K86" s="135"/>
      <c r="L86" s="135"/>
      <c r="M86" s="135"/>
      <c r="N86" s="135"/>
      <c r="O86" s="135"/>
      <c r="P86" s="135"/>
      <c r="Q86" s="135"/>
      <c r="R86" s="135"/>
      <c r="S86" s="135"/>
      <c r="T86" s="135"/>
      <c r="U86" s="135"/>
      <c r="V86" s="135"/>
      <c r="W86" s="135"/>
      <c r="X86" s="135"/>
      <c r="Y86" s="137" t="s">
        <v>17</v>
      </c>
      <c r="Z86" s="138"/>
      <c r="AA86" s="139"/>
      <c r="AB86" s="140" t="s">
        <v>388</v>
      </c>
      <c r="AC86" s="141"/>
      <c r="AD86" s="142"/>
      <c r="AE86" s="143"/>
      <c r="AF86" s="144"/>
      <c r="AG86" s="144"/>
      <c r="AH86" s="144"/>
      <c r="AI86" s="144"/>
      <c r="AJ86" s="143">
        <v>274</v>
      </c>
      <c r="AK86" s="144"/>
      <c r="AL86" s="144"/>
      <c r="AM86" s="144"/>
      <c r="AN86" s="144"/>
      <c r="AO86" s="143"/>
      <c r="AP86" s="144"/>
      <c r="AQ86" s="144"/>
      <c r="AR86" s="144"/>
      <c r="AS86" s="144"/>
      <c r="AT86" s="84" t="s">
        <v>387</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72" t="s">
        <v>391</v>
      </c>
      <c r="AC87" s="173"/>
      <c r="AD87" s="174"/>
      <c r="AE87" s="148"/>
      <c r="AF87" s="149"/>
      <c r="AG87" s="149"/>
      <c r="AH87" s="149"/>
      <c r="AI87" s="150"/>
      <c r="AJ87" s="148" t="s">
        <v>408</v>
      </c>
      <c r="AK87" s="149"/>
      <c r="AL87" s="149"/>
      <c r="AM87" s="149"/>
      <c r="AN87" s="150"/>
      <c r="AO87" s="148"/>
      <c r="AP87" s="149"/>
      <c r="AQ87" s="149"/>
      <c r="AR87" s="149"/>
      <c r="AS87" s="150"/>
      <c r="AT87" s="148" t="s">
        <v>417</v>
      </c>
      <c r="AU87" s="149"/>
      <c r="AV87" s="149"/>
      <c r="AW87" s="149"/>
      <c r="AX87" s="151"/>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15">
      <c r="A89" s="120"/>
      <c r="B89" s="118"/>
      <c r="C89" s="118"/>
      <c r="D89" s="118"/>
      <c r="E89" s="118"/>
      <c r="F89" s="119"/>
      <c r="G89" s="135" t="s">
        <v>405</v>
      </c>
      <c r="H89" s="135"/>
      <c r="I89" s="135"/>
      <c r="J89" s="135"/>
      <c r="K89" s="135"/>
      <c r="L89" s="135"/>
      <c r="M89" s="135"/>
      <c r="N89" s="135"/>
      <c r="O89" s="135"/>
      <c r="P89" s="135"/>
      <c r="Q89" s="135"/>
      <c r="R89" s="135"/>
      <c r="S89" s="135"/>
      <c r="T89" s="135"/>
      <c r="U89" s="135"/>
      <c r="V89" s="135"/>
      <c r="W89" s="135"/>
      <c r="X89" s="135"/>
      <c r="Y89" s="137" t="s">
        <v>17</v>
      </c>
      <c r="Z89" s="138"/>
      <c r="AA89" s="139"/>
      <c r="AB89" s="140" t="s">
        <v>388</v>
      </c>
      <c r="AC89" s="141"/>
      <c r="AD89" s="142"/>
      <c r="AE89" s="143"/>
      <c r="AF89" s="144"/>
      <c r="AG89" s="144"/>
      <c r="AH89" s="144"/>
      <c r="AI89" s="144"/>
      <c r="AJ89" s="143">
        <v>9937</v>
      </c>
      <c r="AK89" s="144"/>
      <c r="AL89" s="144"/>
      <c r="AM89" s="144"/>
      <c r="AN89" s="144"/>
      <c r="AO89" s="143"/>
      <c r="AP89" s="144"/>
      <c r="AQ89" s="144"/>
      <c r="AR89" s="144"/>
      <c r="AS89" s="144"/>
      <c r="AT89" s="84"/>
      <c r="AU89" s="85"/>
      <c r="AV89" s="85"/>
      <c r="AW89" s="85"/>
      <c r="AX89" s="87"/>
    </row>
    <row r="90" spans="1:60" ht="47.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72" t="s">
        <v>391</v>
      </c>
      <c r="AC90" s="173"/>
      <c r="AD90" s="174"/>
      <c r="AE90" s="148"/>
      <c r="AF90" s="149"/>
      <c r="AG90" s="149"/>
      <c r="AH90" s="149"/>
      <c r="AI90" s="150"/>
      <c r="AJ90" s="148" t="s">
        <v>409</v>
      </c>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307</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307</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1" t="s">
        <v>77</v>
      </c>
      <c r="B97" s="372"/>
      <c r="C97" s="344" t="s">
        <v>19</v>
      </c>
      <c r="D97" s="345"/>
      <c r="E97" s="345"/>
      <c r="F97" s="345"/>
      <c r="G97" s="345"/>
      <c r="H97" s="345"/>
      <c r="I97" s="345"/>
      <c r="J97" s="345"/>
      <c r="K97" s="346"/>
      <c r="L97" s="404" t="s">
        <v>76</v>
      </c>
      <c r="M97" s="404"/>
      <c r="N97" s="404"/>
      <c r="O97" s="404"/>
      <c r="P97" s="404"/>
      <c r="Q97" s="404"/>
      <c r="R97" s="405" t="s">
        <v>73</v>
      </c>
      <c r="S97" s="406"/>
      <c r="T97" s="406"/>
      <c r="U97" s="406"/>
      <c r="V97" s="406"/>
      <c r="W97" s="406"/>
      <c r="X97" s="407"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8"/>
    </row>
    <row r="98" spans="1:50" ht="30" customHeight="1" x14ac:dyDescent="0.15">
      <c r="A98" s="373"/>
      <c r="B98" s="374"/>
      <c r="C98" s="409" t="s">
        <v>419</v>
      </c>
      <c r="D98" s="410"/>
      <c r="E98" s="410"/>
      <c r="F98" s="410"/>
      <c r="G98" s="410"/>
      <c r="H98" s="410"/>
      <c r="I98" s="410"/>
      <c r="J98" s="410"/>
      <c r="K98" s="411"/>
      <c r="L98" s="62">
        <v>272.44299999999998</v>
      </c>
      <c r="M98" s="63"/>
      <c r="N98" s="63"/>
      <c r="O98" s="63"/>
      <c r="P98" s="63"/>
      <c r="Q98" s="64"/>
      <c r="R98" s="62"/>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30" customHeight="1" x14ac:dyDescent="0.15">
      <c r="A99" s="373"/>
      <c r="B99" s="374"/>
      <c r="C99" s="152" t="s">
        <v>420</v>
      </c>
      <c r="D99" s="153"/>
      <c r="E99" s="153"/>
      <c r="F99" s="153"/>
      <c r="G99" s="153"/>
      <c r="H99" s="153"/>
      <c r="I99" s="153"/>
      <c r="J99" s="153"/>
      <c r="K99" s="154"/>
      <c r="L99" s="62">
        <v>8.0500000000000007</v>
      </c>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30" customHeight="1" x14ac:dyDescent="0.15">
      <c r="A100" s="373"/>
      <c r="B100" s="374"/>
      <c r="C100" s="152"/>
      <c r="D100" s="153"/>
      <c r="E100" s="153"/>
      <c r="F100" s="153"/>
      <c r="G100" s="153"/>
      <c r="H100" s="153"/>
      <c r="I100" s="153"/>
      <c r="J100" s="153"/>
      <c r="K100" s="154"/>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hidden="1" customHeight="1" x14ac:dyDescent="0.15">
      <c r="A101" s="373"/>
      <c r="B101" s="374"/>
      <c r="C101" s="152"/>
      <c r="D101" s="153"/>
      <c r="E101" s="153"/>
      <c r="F101" s="153"/>
      <c r="G101" s="153"/>
      <c r="H101" s="153"/>
      <c r="I101" s="153"/>
      <c r="J101" s="153"/>
      <c r="K101" s="154"/>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hidden="1" customHeight="1" x14ac:dyDescent="0.15">
      <c r="A102" s="373"/>
      <c r="B102" s="374"/>
      <c r="C102" s="152"/>
      <c r="D102" s="153"/>
      <c r="E102" s="153"/>
      <c r="F102" s="153"/>
      <c r="G102" s="153"/>
      <c r="H102" s="153"/>
      <c r="I102" s="153"/>
      <c r="J102" s="153"/>
      <c r="K102" s="154"/>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hidden="1" customHeight="1" x14ac:dyDescent="0.15">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30" customHeight="1" thickBot="1" x14ac:dyDescent="0.2">
      <c r="A104" s="375"/>
      <c r="B104" s="376"/>
      <c r="C104" s="365" t="s">
        <v>22</v>
      </c>
      <c r="D104" s="366"/>
      <c r="E104" s="366"/>
      <c r="F104" s="366"/>
      <c r="G104" s="366"/>
      <c r="H104" s="366"/>
      <c r="I104" s="366"/>
      <c r="J104" s="366"/>
      <c r="K104" s="367"/>
      <c r="L104" s="368">
        <f>SUM(L98:Q103)</f>
        <v>280.49299999999999</v>
      </c>
      <c r="M104" s="369"/>
      <c r="N104" s="369"/>
      <c r="O104" s="369"/>
      <c r="P104" s="369"/>
      <c r="Q104" s="370"/>
      <c r="R104" s="368">
        <f>SUM(R98:W103)</f>
        <v>0</v>
      </c>
      <c r="S104" s="369"/>
      <c r="T104" s="369"/>
      <c r="U104" s="369"/>
      <c r="V104" s="369"/>
      <c r="W104" s="370"/>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26.25" customHeight="1" x14ac:dyDescent="0.15">
      <c r="A108" s="301" t="s">
        <v>310</v>
      </c>
      <c r="B108" s="302"/>
      <c r="C108" s="528" t="s">
        <v>311</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384</v>
      </c>
      <c r="AE108" s="600"/>
      <c r="AF108" s="600"/>
      <c r="AG108" s="596" t="s">
        <v>410</v>
      </c>
      <c r="AH108" s="597"/>
      <c r="AI108" s="597"/>
      <c r="AJ108" s="597"/>
      <c r="AK108" s="597"/>
      <c r="AL108" s="597"/>
      <c r="AM108" s="597"/>
      <c r="AN108" s="597"/>
      <c r="AO108" s="597"/>
      <c r="AP108" s="597"/>
      <c r="AQ108" s="597"/>
      <c r="AR108" s="597"/>
      <c r="AS108" s="597"/>
      <c r="AT108" s="597"/>
      <c r="AU108" s="597"/>
      <c r="AV108" s="597"/>
      <c r="AW108" s="597"/>
      <c r="AX108" s="598"/>
    </row>
    <row r="109" spans="1:50" ht="66" customHeight="1" x14ac:dyDescent="0.15">
      <c r="A109" s="303"/>
      <c r="B109" s="304"/>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384</v>
      </c>
      <c r="AE109" s="438"/>
      <c r="AF109" s="438"/>
      <c r="AG109" s="298" t="s">
        <v>421</v>
      </c>
      <c r="AH109" s="299"/>
      <c r="AI109" s="299"/>
      <c r="AJ109" s="299"/>
      <c r="AK109" s="299"/>
      <c r="AL109" s="299"/>
      <c r="AM109" s="299"/>
      <c r="AN109" s="299"/>
      <c r="AO109" s="299"/>
      <c r="AP109" s="299"/>
      <c r="AQ109" s="299"/>
      <c r="AR109" s="299"/>
      <c r="AS109" s="299"/>
      <c r="AT109" s="299"/>
      <c r="AU109" s="299"/>
      <c r="AV109" s="299"/>
      <c r="AW109" s="299"/>
      <c r="AX109" s="300"/>
    </row>
    <row r="110" spans="1:50" ht="30" customHeight="1" x14ac:dyDescent="0.15">
      <c r="A110" s="305"/>
      <c r="B110" s="306"/>
      <c r="C110" s="422" t="s">
        <v>312</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384</v>
      </c>
      <c r="AE110" s="581"/>
      <c r="AF110" s="581"/>
      <c r="AG110" s="526" t="s">
        <v>411</v>
      </c>
      <c r="AH110" s="192"/>
      <c r="AI110" s="192"/>
      <c r="AJ110" s="192"/>
      <c r="AK110" s="192"/>
      <c r="AL110" s="192"/>
      <c r="AM110" s="192"/>
      <c r="AN110" s="192"/>
      <c r="AO110" s="192"/>
      <c r="AP110" s="192"/>
      <c r="AQ110" s="192"/>
      <c r="AR110" s="192"/>
      <c r="AS110" s="192"/>
      <c r="AT110" s="192"/>
      <c r="AU110" s="192"/>
      <c r="AV110" s="192"/>
      <c r="AW110" s="192"/>
      <c r="AX110" s="527"/>
    </row>
    <row r="111" spans="1:50" ht="26.25" customHeight="1" x14ac:dyDescent="0.15">
      <c r="A111" s="545"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392</v>
      </c>
      <c r="AE111" s="434"/>
      <c r="AF111" s="434"/>
      <c r="AG111" s="295" t="s">
        <v>422</v>
      </c>
      <c r="AH111" s="296"/>
      <c r="AI111" s="296"/>
      <c r="AJ111" s="296"/>
      <c r="AK111" s="296"/>
      <c r="AL111" s="296"/>
      <c r="AM111" s="296"/>
      <c r="AN111" s="296"/>
      <c r="AO111" s="296"/>
      <c r="AP111" s="296"/>
      <c r="AQ111" s="296"/>
      <c r="AR111" s="296"/>
      <c r="AS111" s="296"/>
      <c r="AT111" s="296"/>
      <c r="AU111" s="296"/>
      <c r="AV111" s="296"/>
      <c r="AW111" s="296"/>
      <c r="AX111" s="297"/>
    </row>
    <row r="112" spans="1:50" ht="26.25"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384</v>
      </c>
      <c r="AE112" s="438"/>
      <c r="AF112" s="438"/>
      <c r="AG112" s="298" t="s">
        <v>423</v>
      </c>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583"/>
      <c r="B113" s="584"/>
      <c r="C113" s="501" t="s">
        <v>313</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c r="AE113" s="438"/>
      <c r="AF113" s="438"/>
      <c r="AG113" s="298" t="s">
        <v>418</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c r="AE114" s="438"/>
      <c r="AF114" s="438"/>
      <c r="AG114" s="298" t="s">
        <v>418</v>
      </c>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c r="AE115" s="438"/>
      <c r="AF115" s="438"/>
      <c r="AG115" s="298" t="s">
        <v>416</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8"/>
      <c r="AE116" s="629"/>
      <c r="AF116" s="629"/>
      <c r="AG116" s="361" t="s">
        <v>416</v>
      </c>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18.75" customHeight="1" x14ac:dyDescent="0.15">
      <c r="A117" s="585"/>
      <c r="B117" s="586"/>
      <c r="C117" s="587" t="s">
        <v>81</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c r="AE117" s="581"/>
      <c r="AF117" s="590"/>
      <c r="AG117" s="594" t="s">
        <v>416</v>
      </c>
      <c r="AH117" s="431"/>
      <c r="AI117" s="431"/>
      <c r="AJ117" s="431"/>
      <c r="AK117" s="431"/>
      <c r="AL117" s="431"/>
      <c r="AM117" s="431"/>
      <c r="AN117" s="431"/>
      <c r="AO117" s="431"/>
      <c r="AP117" s="431"/>
      <c r="AQ117" s="431"/>
      <c r="AR117" s="431"/>
      <c r="AS117" s="431"/>
      <c r="AT117" s="431"/>
      <c r="AU117" s="431"/>
      <c r="AV117" s="431"/>
      <c r="AW117" s="431"/>
      <c r="AX117" s="595"/>
      <c r="BG117" s="10"/>
      <c r="BH117" s="10"/>
      <c r="BI117" s="10"/>
      <c r="BJ117" s="10"/>
    </row>
    <row r="118" spans="1:64" ht="18.75" customHeight="1" x14ac:dyDescent="0.15">
      <c r="A118" s="545" t="s">
        <v>47</v>
      </c>
      <c r="B118" s="582"/>
      <c r="C118" s="630" t="s">
        <v>80</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3"/>
      <c r="AE118" s="434"/>
      <c r="AF118" s="633"/>
      <c r="AG118" s="295" t="s">
        <v>416</v>
      </c>
      <c r="AH118" s="296"/>
      <c r="AI118" s="296"/>
      <c r="AJ118" s="296"/>
      <c r="AK118" s="296"/>
      <c r="AL118" s="296"/>
      <c r="AM118" s="296"/>
      <c r="AN118" s="296"/>
      <c r="AO118" s="296"/>
      <c r="AP118" s="296"/>
      <c r="AQ118" s="296"/>
      <c r="AR118" s="296"/>
      <c r="AS118" s="296"/>
      <c r="AT118" s="296"/>
      <c r="AU118" s="296"/>
      <c r="AV118" s="296"/>
      <c r="AW118" s="296"/>
      <c r="AX118" s="297"/>
    </row>
    <row r="119" spans="1:64" ht="40.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384</v>
      </c>
      <c r="AE119" s="602"/>
      <c r="AF119" s="602"/>
      <c r="AG119" s="298" t="s">
        <v>424</v>
      </c>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c r="AE120" s="438"/>
      <c r="AF120" s="438"/>
      <c r="AG120" s="298" t="s">
        <v>418</v>
      </c>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c r="AE121" s="438"/>
      <c r="AF121" s="438"/>
      <c r="AG121" s="526" t="s">
        <v>416</v>
      </c>
      <c r="AH121" s="192"/>
      <c r="AI121" s="192"/>
      <c r="AJ121" s="192"/>
      <c r="AK121" s="192"/>
      <c r="AL121" s="192"/>
      <c r="AM121" s="192"/>
      <c r="AN121" s="192"/>
      <c r="AO121" s="192"/>
      <c r="AP121" s="192"/>
      <c r="AQ121" s="192"/>
      <c r="AR121" s="192"/>
      <c r="AS121" s="192"/>
      <c r="AT121" s="192"/>
      <c r="AU121" s="192"/>
      <c r="AV121" s="192"/>
      <c r="AW121" s="192"/>
      <c r="AX121" s="527"/>
    </row>
    <row r="122" spans="1:64" ht="33.6" customHeight="1" x14ac:dyDescent="0.15">
      <c r="A122" s="618" t="s">
        <v>79</v>
      </c>
      <c r="B122" s="619"/>
      <c r="C122" s="435" t="s">
        <v>314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2" t="s">
        <v>412</v>
      </c>
      <c r="AH122" s="190"/>
      <c r="AI122" s="190"/>
      <c r="AJ122" s="190"/>
      <c r="AK122" s="190"/>
      <c r="AL122" s="190"/>
      <c r="AM122" s="190"/>
      <c r="AN122" s="190"/>
      <c r="AO122" s="190"/>
      <c r="AP122" s="190"/>
      <c r="AQ122" s="190"/>
      <c r="AR122" s="190"/>
      <c r="AS122" s="190"/>
      <c r="AT122" s="190"/>
      <c r="AU122" s="190"/>
      <c r="AV122" s="190"/>
      <c r="AW122" s="190"/>
      <c r="AX122" s="573"/>
    </row>
    <row r="123" spans="1:64" ht="15.75" customHeight="1" x14ac:dyDescent="0.15">
      <c r="A123" s="620"/>
      <c r="B123" s="621"/>
      <c r="C123" s="647" t="s">
        <v>86</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1"/>
      <c r="AI123" s="271"/>
      <c r="AJ123" s="271"/>
      <c r="AK123" s="271"/>
      <c r="AL123" s="271"/>
      <c r="AM123" s="271"/>
      <c r="AN123" s="271"/>
      <c r="AO123" s="271"/>
      <c r="AP123" s="271"/>
      <c r="AQ123" s="271"/>
      <c r="AR123" s="271"/>
      <c r="AS123" s="271"/>
      <c r="AT123" s="271"/>
      <c r="AU123" s="271"/>
      <c r="AV123" s="271"/>
      <c r="AW123" s="271"/>
      <c r="AX123" s="575"/>
    </row>
    <row r="124" spans="1:64" ht="26.25" customHeight="1" x14ac:dyDescent="0.15">
      <c r="A124" s="620"/>
      <c r="B124" s="621"/>
      <c r="C124" s="634" t="s">
        <v>415</v>
      </c>
      <c r="D124" s="635"/>
      <c r="E124" s="635"/>
      <c r="F124" s="635"/>
      <c r="G124" s="635"/>
      <c r="H124" s="635"/>
      <c r="I124" s="635"/>
      <c r="J124" s="635"/>
      <c r="K124" s="635"/>
      <c r="L124" s="635"/>
      <c r="M124" s="635"/>
      <c r="N124" s="635"/>
      <c r="O124" s="636"/>
      <c r="P124" s="643"/>
      <c r="Q124" s="643"/>
      <c r="R124" s="643"/>
      <c r="S124" s="644"/>
      <c r="T124" s="626" t="s">
        <v>413</v>
      </c>
      <c r="U124" s="299"/>
      <c r="V124" s="299"/>
      <c r="W124" s="299"/>
      <c r="X124" s="299"/>
      <c r="Y124" s="299"/>
      <c r="Z124" s="299"/>
      <c r="AA124" s="299"/>
      <c r="AB124" s="299"/>
      <c r="AC124" s="299"/>
      <c r="AD124" s="299"/>
      <c r="AE124" s="299"/>
      <c r="AF124" s="627"/>
      <c r="AG124" s="574"/>
      <c r="AH124" s="271"/>
      <c r="AI124" s="271"/>
      <c r="AJ124" s="271"/>
      <c r="AK124" s="271"/>
      <c r="AL124" s="271"/>
      <c r="AM124" s="271"/>
      <c r="AN124" s="271"/>
      <c r="AO124" s="271"/>
      <c r="AP124" s="271"/>
      <c r="AQ124" s="271"/>
      <c r="AR124" s="271"/>
      <c r="AS124" s="271"/>
      <c r="AT124" s="271"/>
      <c r="AU124" s="271"/>
      <c r="AV124" s="271"/>
      <c r="AW124" s="271"/>
      <c r="AX124" s="575"/>
    </row>
    <row r="125" spans="1:64" ht="26.25" customHeight="1" x14ac:dyDescent="0.15">
      <c r="A125" s="622"/>
      <c r="B125" s="623"/>
      <c r="C125" s="637" t="s">
        <v>415</v>
      </c>
      <c r="D125" s="638"/>
      <c r="E125" s="638"/>
      <c r="F125" s="638"/>
      <c r="G125" s="638"/>
      <c r="H125" s="638"/>
      <c r="I125" s="638"/>
      <c r="J125" s="638"/>
      <c r="K125" s="638"/>
      <c r="L125" s="638"/>
      <c r="M125" s="638"/>
      <c r="N125" s="638"/>
      <c r="O125" s="639"/>
      <c r="P125" s="645"/>
      <c r="Q125" s="645"/>
      <c r="R125" s="645"/>
      <c r="S125" s="646"/>
      <c r="T125" s="430" t="s">
        <v>414</v>
      </c>
      <c r="U125" s="431"/>
      <c r="V125" s="431"/>
      <c r="W125" s="431"/>
      <c r="X125" s="431"/>
      <c r="Y125" s="431"/>
      <c r="Z125" s="431"/>
      <c r="AA125" s="431"/>
      <c r="AB125" s="431"/>
      <c r="AC125" s="431"/>
      <c r="AD125" s="431"/>
      <c r="AE125" s="431"/>
      <c r="AF125" s="432"/>
      <c r="AG125" s="576"/>
      <c r="AH125" s="192"/>
      <c r="AI125" s="192"/>
      <c r="AJ125" s="192"/>
      <c r="AK125" s="192"/>
      <c r="AL125" s="192"/>
      <c r="AM125" s="192"/>
      <c r="AN125" s="192"/>
      <c r="AO125" s="192"/>
      <c r="AP125" s="192"/>
      <c r="AQ125" s="192"/>
      <c r="AR125" s="192"/>
      <c r="AS125" s="192"/>
      <c r="AT125" s="192"/>
      <c r="AU125" s="192"/>
      <c r="AV125" s="192"/>
      <c r="AW125" s="192"/>
      <c r="AX125" s="527"/>
    </row>
    <row r="126" spans="1:64" ht="57" customHeight="1" x14ac:dyDescent="0.15">
      <c r="A126" s="545" t="s">
        <v>58</v>
      </c>
      <c r="B126" s="546"/>
      <c r="C126" s="388" t="s">
        <v>64</v>
      </c>
      <c r="D126" s="568"/>
      <c r="E126" s="568"/>
      <c r="F126" s="569"/>
      <c r="G126" s="539" t="s">
        <v>416</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6" t="s">
        <v>68</v>
      </c>
      <c r="D127" s="357"/>
      <c r="E127" s="357"/>
      <c r="F127" s="358"/>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120"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7"/>
      <c r="B133" s="428"/>
      <c r="C133" s="428"/>
      <c r="D133" s="428"/>
      <c r="E133" s="429"/>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400" t="s">
        <v>223</v>
      </c>
      <c r="B137" s="401"/>
      <c r="C137" s="401"/>
      <c r="D137" s="401"/>
      <c r="E137" s="401"/>
      <c r="F137" s="401"/>
      <c r="G137" s="414" t="s">
        <v>399</v>
      </c>
      <c r="H137" s="415"/>
      <c r="I137" s="415"/>
      <c r="J137" s="415"/>
      <c r="K137" s="415"/>
      <c r="L137" s="415"/>
      <c r="M137" s="415"/>
      <c r="N137" s="415"/>
      <c r="O137" s="415"/>
      <c r="P137" s="416"/>
      <c r="Q137" s="401" t="s">
        <v>224</v>
      </c>
      <c r="R137" s="401"/>
      <c r="S137" s="401"/>
      <c r="T137" s="401"/>
      <c r="U137" s="401"/>
      <c r="V137" s="401"/>
      <c r="W137" s="414" t="s">
        <v>399</v>
      </c>
      <c r="X137" s="415"/>
      <c r="Y137" s="415"/>
      <c r="Z137" s="415"/>
      <c r="AA137" s="415"/>
      <c r="AB137" s="415"/>
      <c r="AC137" s="415"/>
      <c r="AD137" s="415"/>
      <c r="AE137" s="415"/>
      <c r="AF137" s="416"/>
      <c r="AG137" s="401" t="s">
        <v>225</v>
      </c>
      <c r="AH137" s="401"/>
      <c r="AI137" s="401"/>
      <c r="AJ137" s="401"/>
      <c r="AK137" s="401"/>
      <c r="AL137" s="401"/>
      <c r="AM137" s="397">
        <v>80</v>
      </c>
      <c r="AN137" s="398"/>
      <c r="AO137" s="398"/>
      <c r="AP137" s="398"/>
      <c r="AQ137" s="398"/>
      <c r="AR137" s="398"/>
      <c r="AS137" s="398"/>
      <c r="AT137" s="398"/>
      <c r="AU137" s="398"/>
      <c r="AV137" s="399"/>
      <c r="AW137" s="12"/>
      <c r="AX137" s="13"/>
    </row>
    <row r="138" spans="1:50" ht="19.899999999999999" customHeight="1" thickBot="1" x14ac:dyDescent="0.2">
      <c r="A138" s="402" t="s">
        <v>226</v>
      </c>
      <c r="B138" s="403"/>
      <c r="C138" s="403"/>
      <c r="D138" s="403"/>
      <c r="E138" s="403"/>
      <c r="F138" s="403"/>
      <c r="G138" s="417">
        <v>111</v>
      </c>
      <c r="H138" s="418"/>
      <c r="I138" s="418"/>
      <c r="J138" s="418"/>
      <c r="K138" s="418"/>
      <c r="L138" s="418"/>
      <c r="M138" s="418"/>
      <c r="N138" s="418"/>
      <c r="O138" s="418"/>
      <c r="P138" s="419"/>
      <c r="Q138" s="403" t="s">
        <v>227</v>
      </c>
      <c r="R138" s="403"/>
      <c r="S138" s="403"/>
      <c r="T138" s="403"/>
      <c r="U138" s="403"/>
      <c r="V138" s="403"/>
      <c r="W138" s="417">
        <v>131</v>
      </c>
      <c r="X138" s="418"/>
      <c r="Y138" s="418"/>
      <c r="Z138" s="418"/>
      <c r="AA138" s="418"/>
      <c r="AB138" s="418"/>
      <c r="AC138" s="418"/>
      <c r="AD138" s="418"/>
      <c r="AE138" s="418"/>
      <c r="AF138" s="419"/>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4" t="s">
        <v>362</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17"/>
      <c r="B179" s="534"/>
      <c r="C179" s="534"/>
      <c r="D179" s="534"/>
      <c r="E179" s="534"/>
      <c r="F179" s="535"/>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17"/>
      <c r="B180" s="534"/>
      <c r="C180" s="534"/>
      <c r="D180" s="534"/>
      <c r="E180" s="534"/>
      <c r="F180" s="535"/>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6"/>
    </row>
    <row r="181" spans="1:50" ht="24.75" customHeight="1" x14ac:dyDescent="0.15">
      <c r="A181" s="117"/>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4"/>
      <c r="C191" s="534"/>
      <c r="D191" s="534"/>
      <c r="E191" s="534"/>
      <c r="F191" s="535"/>
      <c r="G191" s="384" t="s">
        <v>363</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357</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17"/>
      <c r="B192" s="534"/>
      <c r="C192" s="534"/>
      <c r="D192" s="534"/>
      <c r="E192" s="534"/>
      <c r="F192" s="535"/>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17"/>
      <c r="B193" s="534"/>
      <c r="C193" s="534"/>
      <c r="D193" s="534"/>
      <c r="E193" s="534"/>
      <c r="F193" s="53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6"/>
    </row>
    <row r="194" spans="1:50" ht="24.75" customHeight="1" x14ac:dyDescent="0.15">
      <c r="A194" s="117"/>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4"/>
      <c r="C204" s="534"/>
      <c r="D204" s="534"/>
      <c r="E204" s="534"/>
      <c r="F204" s="535"/>
      <c r="G204" s="384" t="s">
        <v>358</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359</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17"/>
      <c r="B205" s="534"/>
      <c r="C205" s="534"/>
      <c r="D205" s="534"/>
      <c r="E205" s="534"/>
      <c r="F205" s="535"/>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0.25" customHeight="1" x14ac:dyDescent="0.15">
      <c r="A206" s="117"/>
      <c r="B206" s="534"/>
      <c r="C206" s="534"/>
      <c r="D206" s="534"/>
      <c r="E206" s="534"/>
      <c r="F206" s="53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0.25" customHeight="1" x14ac:dyDescent="0.15">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4"/>
      <c r="C217" s="534"/>
      <c r="D217" s="534"/>
      <c r="E217" s="534"/>
      <c r="F217" s="535"/>
      <c r="G217" s="384" t="s">
        <v>360</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361</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17"/>
      <c r="B218" s="534"/>
      <c r="C218" s="534"/>
      <c r="D218" s="534"/>
      <c r="E218" s="534"/>
      <c r="F218" s="535"/>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19.5" customHeight="1" x14ac:dyDescent="0.15">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19.5" customHeight="1" x14ac:dyDescent="0.15">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9.5" customHeight="1" x14ac:dyDescent="0.15">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9.5" customHeight="1" x14ac:dyDescent="0.15">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9.5" customHeight="1" x14ac:dyDescent="0.15">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9.5" customHeight="1" x14ac:dyDescent="0.15">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9.5" customHeight="1" x14ac:dyDescent="0.15">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9.5" customHeight="1" x14ac:dyDescent="0.15">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9.5" customHeight="1" x14ac:dyDescent="0.15">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9.5" customHeight="1" x14ac:dyDescent="0.15">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1" t="s">
        <v>319</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380"/>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6"/>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1.75"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1.75"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1.75"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1.75"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1.75"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1.75"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1.75"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1.75"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1.75"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1.75"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321</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1">
      <formula>IF(RIGHT(TEXT(P14,"0.#"),1)=".",FALSE,TRUE)</formula>
    </cfRule>
    <cfRule type="expression" dxfId="212" priority="552">
      <formula>IF(RIGHT(TEXT(P14,"0.#"),1)=".",TRUE,FALSE)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E69:AX69">
    <cfRule type="expression" dxfId="209" priority="473">
      <formula>IF(RIGHT(TEXT(AE69,"0.#"),1)=".",FALSE,TRUE)</formula>
    </cfRule>
    <cfRule type="expression" dxfId="208" priority="474">
      <formula>IF(RIGHT(TEXT(AE69,"0.#"),1)=".",TRUE,FALSE)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P16:AQ17 P15:AX15 P13:AX13">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E68:AS68">
    <cfRule type="expression" dxfId="181" priority="239">
      <formula>IF(RIGHT(TEXT(AE68,"0.#"),1)=".",FALSE,TRUE)</formula>
    </cfRule>
    <cfRule type="expression" dxfId="180" priority="240">
      <formula>IF(RIGHT(TEXT(AE68,"0.#"),1)=".",TRUE,FALSE)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I29 AO28:AS28 AO29:AX29">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N35 AO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J28:AN29">
    <cfRule type="expression" dxfId="9" priority="9">
      <formula>IF(RIGHT(TEXT(AJ28,"0.#"),1)=".",FALSE,TRUE)</formula>
    </cfRule>
    <cfRule type="expression" dxfId="8" priority="10">
      <formula>IF(RIGHT(TEXT(AJ28,"0.#"),1)=".",TRUE,FALSE)</formula>
    </cfRule>
  </conditionalFormatting>
  <conditionalFormatting sqref="AJ30:AN30">
    <cfRule type="expression" dxfId="7" priority="5">
      <formula>IF(AND(AJ30&gt;=0, RIGHT(TEXT(AJ30,"0.#"),1)&lt;&gt;"."),TRUE,FALSE)</formula>
    </cfRule>
    <cfRule type="expression" dxfId="6" priority="6">
      <formula>IF(AND(AJ30&gt;=0, RIGHT(TEXT(AJ30,"0.#"),1)="."),TRUE,FALSE)</formula>
    </cfRule>
    <cfRule type="expression" dxfId="5" priority="7">
      <formula>IF(AND(AJ30&lt;0, RIGHT(TEXT(AJ30,"0.#"),1)&lt;&gt;"."),TRUE,FALSE)</formula>
    </cfRule>
    <cfRule type="expression" dxfId="4" priority="8">
      <formula>IF(AND(AJ30&lt;0, RIGHT(TEXT(AJ30,"0.#"),1)="."),TRUE,FALSE)</formula>
    </cfRule>
  </conditionalFormatting>
  <conditionalFormatting sqref="AO35:AS35">
    <cfRule type="expression" dxfId="3" priority="1">
      <formula>IF(AND(AO35&gt;=0, RIGHT(TEXT(AO35,"0.#"),1)&lt;&gt;"."),TRUE,FALSE)</formula>
    </cfRule>
    <cfRule type="expression" dxfId="2" priority="2">
      <formula>IF(AND(AO35&gt;=0, RIGHT(TEXT(AO35,"0.#"),1)="."),TRUE,FALSE)</formula>
    </cfRule>
    <cfRule type="expression" dxfId="1" priority="3">
      <formula>IF(AND(AO35&lt;0, RIGHT(TEXT(AO35,"0.#"),1)&lt;&gt;"."),TRUE,FALSE)</formula>
    </cfRule>
    <cfRule type="expression" dxfId="0" priority="4">
      <formula>IF(AND(AO35&lt;0, RIGHT(TEXT(AO35,"0.#"),1)="."),TRUE,FALSE)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75" max="49" man="1"/>
    <brk id="127" max="49" man="1"/>
    <brk id="138" max="49" man="1"/>
    <brk id="177"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9" sqref="B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374</v>
      </c>
      <c r="W2" s="44" t="s">
        <v>352</v>
      </c>
      <c r="Y2" s="44" t="s">
        <v>93</v>
      </c>
      <c r="Z2" s="42"/>
      <c r="AA2" s="44" t="s">
        <v>94</v>
      </c>
      <c r="AB2" s="43"/>
      <c r="AC2" s="45" t="s">
        <v>302</v>
      </c>
      <c r="AD2" s="40"/>
      <c r="AE2" s="48" t="s">
        <v>346</v>
      </c>
      <c r="AF2" s="42"/>
    </row>
    <row r="3" spans="1:32" ht="13.5" customHeight="1" x14ac:dyDescent="0.15">
      <c r="A3" s="16" t="s">
        <v>234</v>
      </c>
      <c r="B3" s="17"/>
      <c r="C3" s="15" t="str">
        <f t="shared" ref="C3:C24" si="0">IF(B3="","",A3)</f>
        <v/>
      </c>
      <c r="D3" s="15" t="str">
        <f>IF(C3="",D2,IF(D2&lt;&gt;"",CONCATENATE(D2,"、",C3),C3))</f>
        <v/>
      </c>
      <c r="F3" s="20" t="s">
        <v>266</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303</v>
      </c>
      <c r="AD3" s="40"/>
      <c r="AE3" s="48" t="s">
        <v>347</v>
      </c>
      <c r="AF3" s="42"/>
    </row>
    <row r="4" spans="1:32" ht="13.5" customHeight="1" x14ac:dyDescent="0.15">
      <c r="A4" s="16" t="s">
        <v>235</v>
      </c>
      <c r="B4" s="17"/>
      <c r="C4" s="15" t="str">
        <f t="shared" si="0"/>
        <v/>
      </c>
      <c r="D4" s="15" t="str">
        <f>IF(C4="",D3,IF(D3&lt;&gt;"",CONCATENATE(D3,"、",C4),C4))</f>
        <v/>
      </c>
      <c r="F4" s="20" t="s">
        <v>267</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384</v>
      </c>
      <c r="R4" s="15" t="str">
        <f t="shared" si="3"/>
        <v>補助</v>
      </c>
      <c r="S4" s="15" t="str">
        <f t="shared" si="4"/>
        <v>補助</v>
      </c>
      <c r="T4" s="15"/>
      <c r="U4" s="44" t="s">
        <v>355</v>
      </c>
      <c r="W4" s="44" t="s">
        <v>323</v>
      </c>
      <c r="Y4" s="44" t="s">
        <v>97</v>
      </c>
      <c r="Z4" s="42"/>
      <c r="AA4" s="44" t="s">
        <v>98</v>
      </c>
      <c r="AB4" s="43"/>
      <c r="AC4" s="44" t="s">
        <v>304</v>
      </c>
      <c r="AD4" s="40"/>
      <c r="AE4" s="48" t="s">
        <v>348</v>
      </c>
      <c r="AF4" s="42"/>
    </row>
    <row r="5" spans="1:32" ht="13.5" customHeight="1" x14ac:dyDescent="0.15">
      <c r="A5" s="16" t="s">
        <v>236</v>
      </c>
      <c r="B5" s="17"/>
      <c r="C5" s="15" t="str">
        <f t="shared" si="0"/>
        <v/>
      </c>
      <c r="D5" s="15" t="str">
        <f>IF(C5="",D4,IF(D4&lt;&gt;"",CONCATENATE(D4,"、",C5),C5))</f>
        <v/>
      </c>
      <c r="F5" s="20" t="s">
        <v>268</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269</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325</v>
      </c>
      <c r="Y6" s="44" t="s">
        <v>101</v>
      </c>
      <c r="Z6" s="42"/>
      <c r="AA6" s="44" t="s">
        <v>102</v>
      </c>
      <c r="AB6" s="43"/>
      <c r="AC6" s="44" t="s">
        <v>305</v>
      </c>
      <c r="AD6" s="43"/>
      <c r="AE6" s="48" t="s">
        <v>350</v>
      </c>
      <c r="AF6" s="42"/>
    </row>
    <row r="7" spans="1:32" ht="13.5" customHeight="1" x14ac:dyDescent="0.15">
      <c r="A7" s="16" t="s">
        <v>238</v>
      </c>
      <c r="B7" s="17"/>
      <c r="C7" s="15" t="str">
        <f t="shared" si="0"/>
        <v/>
      </c>
      <c r="D7" s="15" t="str">
        <f t="shared" si="7"/>
        <v/>
      </c>
      <c r="F7" s="20" t="s">
        <v>270</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271</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272</v>
      </c>
      <c r="G9" s="19"/>
      <c r="H9" s="15" t="str">
        <f t="shared" si="1"/>
        <v/>
      </c>
      <c r="I9" s="15" t="str">
        <f t="shared" si="5"/>
        <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273</v>
      </c>
      <c r="G10" s="19"/>
      <c r="H10" s="15" t="str">
        <f t="shared" si="1"/>
        <v/>
      </c>
      <c r="I10" s="15" t="str">
        <f t="shared" si="5"/>
        <v/>
      </c>
      <c r="K10" s="16" t="s">
        <v>377</v>
      </c>
      <c r="L10" s="17"/>
      <c r="M10" s="15" t="str">
        <f t="shared" si="2"/>
        <v/>
      </c>
      <c r="N10" s="15" t="str">
        <f t="shared" si="6"/>
        <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274</v>
      </c>
      <c r="G11" s="19"/>
      <c r="H11" s="15" t="str">
        <f t="shared" si="1"/>
        <v/>
      </c>
      <c r="I11" s="15" t="str">
        <f t="shared" si="5"/>
        <v/>
      </c>
      <c r="K11" s="16" t="s">
        <v>265</v>
      </c>
      <c r="L11" s="17" t="s">
        <v>384</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275</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276</v>
      </c>
      <c r="G13" s="19"/>
      <c r="H13" s="15" t="str">
        <f t="shared" si="1"/>
        <v/>
      </c>
      <c r="I13" s="15" t="str">
        <f t="shared" si="5"/>
        <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277</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278</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279</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280</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281</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282</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283</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284</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285</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286</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287</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288</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289</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290</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291</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292</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293</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294</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295</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296</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297</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298</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299</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300</v>
      </c>
      <c r="G37" s="19" t="s">
        <v>384</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2015-07-08T14:41:57Z</cp:lastPrinted>
  <dcterms:created xsi:type="dcterms:W3CDTF">2012-03-13T00:50:25Z</dcterms:created>
  <dcterms:modified xsi:type="dcterms:W3CDTF">2015-07-08T14:42:15Z</dcterms:modified>
</cp:coreProperties>
</file>