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15" yWindow="-150" windowWidth="20730" windowHeight="462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AK236" i="3" s="1"/>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<sst xmlns="http://schemas.openxmlformats.org/spreadsheetml/2006/main" count="721" uniqueCount="439">
  <si>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</si>
  <si>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</si>
  <si>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</si>
  <si>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</si>
  <si>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</si>
  <si>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</si>
  <si>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</si>
  <si>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</si>
  <si>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</si>
  <si>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</si>
  <si>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</si>
  <si>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</si>
  <si>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</si>
  <si>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</si>
  <si>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</si>
  <si>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</si>
  <si>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</si>
  <si>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</si>
  <si>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</si>
  <si>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</si>
  <si>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</si>
  <si>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</si>
  <si>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</si>
  <si>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</si>
  <si>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</si>
  <si>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</si>
  <si>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</si>
  <si>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</si>
  <si>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</si>
  <si>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</si>
  <si>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</si>
  <si>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</si>
  <si>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</si>
  <si>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</si>
  <si>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</si>
  <si>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</si>
  <si>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</si>
  <si>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</si>
  <si>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</si>
  <si>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</si>
  <si>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</si>
  <si>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</si>
  <si>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</si>
  <si>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</si>
  <si>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</si>
  <si>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</si>
  <si>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</si>
  <si>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</si>
  <si>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</si>
  <si>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</si>
  <si>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</si>
  <si>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</si>
  <si>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</si>
  <si>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</si>
  <si>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</si>
  <si>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</si>
  <si>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</si>
  <si>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</si>
  <si>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</si>
  <si>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</si>
  <si>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</si>
  <si>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</si>
  <si>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</si>
  <si>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</si>
  <si>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</si>
  <si>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</si>
  <si>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</si>
  <si>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</si>
  <si>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</si>
  <si>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</si>
  <si>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</si>
  <si>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</si>
  <si>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</si>
  <si>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</si>
  <si>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</si>
  <si>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</si>
  <si>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</si>
  <si>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</si>
  <si>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</si>
  <si>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</si>
  <si>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</si>
  <si>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</si>
  <si>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</si>
  <si>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</si>
  <si>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</si>
  <si>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</si>
  <si>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</si>
  <si>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</si>
  <si>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</si>
  <si>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</si>
  <si>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</si>
  <si>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</si>
  <si>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</si>
  <si>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</si>
  <si>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</si>
  <si>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</si>
  <si>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</si>
  <si>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</si>
  <si>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</si>
  <si>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</si>
  <si>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</si>
  <si>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</si>
  <si>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</si>
  <si>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</si>
  <si>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</si>
  <si>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</si>
  <si>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</si>
  <si>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</si>
  <si>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</si>
  <si>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</si>
  <si>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</si>
  <si>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</si>
  <si>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</si>
  <si>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</si>
  <si>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</si>
  <si>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</si>
  <si>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</si>
  <si>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</si>
  <si>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</si>
  <si>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</si>
  <si>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</si>
  <si>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</si>
  <si>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</si>
  <si>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</si>
  <si>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</si>
  <si>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</si>
  <si>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</si>
  <si>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</si>
  <si>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</si>
  <si>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</si>
  <si>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</si>
  <si>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</si>
  <si>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</si>
  <si>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</si>
  <si>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</si>
  <si>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</si>
  <si>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</si>
  <si>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</si>
  <si>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</si>
  <si>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</si>
  <si>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</si>
  <si>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</si>
  <si>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</si>
  <si>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</si>
  <si>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</si>
  <si>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</si>
  <si>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</si>
  <si>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</si>
  <si>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</si>
  <si>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</si>
  <si>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</si>
  <si>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</si>
  <si>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</si>
  <si>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</si>
  <si>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</si>
  <si>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</si>
  <si>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</si>
  <si>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</si>
  <si>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</si>
  <si>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</si>
  <si>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</si>
  <si>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</si>
  <si>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</si>
  <si>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</si>
  <si>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</si>
  <si>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</si>
  <si>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</si>
  <si>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</si>
  <si>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</si>
  <si>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</si>
  <si>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</si>
  <si>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</si>
  <si>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</si>
  <si>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</si>
  <si>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</si>
  <si>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</si>
  <si>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</si>
  <si>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</si>
  <si>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</si>
  <si>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</si>
  <si>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</si>
  <si>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</si>
  <si>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</si>
  <si>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</si>
  <si>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</si>
  <si>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</si>
  <si>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</si>
  <si>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</si>
  <si>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</si>
  <si>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</si>
  <si>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</si>
  <si>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</si>
  <si>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</si>
  <si>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</si>
  <si>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</si>
  <si>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</si>
  <si>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</si>
  <si>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</si>
  <si>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</si>
  <si>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</si>
  <si>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</si>
  <si>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</si>
  <si>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</si>
  <si>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</si>
  <si>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</si>
  <si>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</si>
  <si>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</si>
  <si>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</si>
  <si>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</si>
  <si>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</si>
  <si>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</si>
  <si>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</si>
  <si>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</si>
  <si>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</si>
  <si>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</si>
  <si>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</si>
  <si>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</si>
  <si>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</si>
  <si>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</si>
  <si>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</si>
  <si>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</si>
  <si>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</si>
  <si>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</si>
  <si>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</si>
  <si>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</si>
  <si>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</si>
  <si>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</si>
  <si>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</si>
  <si>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</si>
  <si>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</si>
  <si>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</si>
  <si>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</si>
  <si>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</si>
  <si>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</si>
  <si>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</si>
  <si>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</si>
  <si>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</si>
  <si>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</si>
  <si>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</si>
  <si>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</si>
  <si>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</si>
  <si>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</si>
  <si>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</si>
  <si>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</si>
  <si>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</si>
  <si>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</si>
  <si>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</si>
  <si>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</si>
  <si>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</si>
  <si>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</si>
  <si>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</si>
  <si>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</si>
  <si>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</si>
  <si>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</si>
  <si>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</si>
  <si>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</si>
  <si>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</si>
  <si>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</si>
  <si>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</si>
  <si>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</si>
  <si>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</si>
  <si>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</si>
  <si>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</si>
  <si>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</si>
  <si>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</si>
  <si>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</si>
  <si>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</si>
  <si>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</si>
  <si>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</si>
  <si>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</si>
  <si>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</si>
  <si>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</si>
  <si>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</si>
  <si>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</si>
  <si>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</si>
  <si>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</si>
  <si>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</si>
  <si>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</si>
  <si>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</si>
  <si>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</si>
  <si>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</si>
  <si>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</si>
  <si>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</si>
  <si>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</si>
  <si>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</si>
  <si>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</si>
  <si>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</si>
  <si>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</si>
  <si>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</si>
  <si>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</si>
  <si>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</si>
  <si>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</si>
  <si>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</si>
  <si>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</si>
  <si>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</si>
  <si>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</si>
  <si>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</si>
  <si>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</si>
  <si>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</si>
  <si>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</si>
  <si>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</si>
  <si>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</si>
  <si>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</si>
  <si>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</si>
  <si>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</si>
  <si>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</si>
  <si>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</si>
  <si>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</si>
  <si>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</si>
  <si>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</si>
  <si>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</si>
  <si>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</si>
  <si>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</si>
  <si>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</si>
  <si>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</si>
  <si>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</si>
  <si>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</si>
  <si>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</si>
  <si>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</si>
  <si>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</si>
  <si>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</si>
  <si>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</si>
  <si>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</si>
  <si>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</si>
  <si>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</si>
  <si>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</si>
  <si>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</si>
  <si>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</si>
  <si>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</si>
  <si>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</si>
  <si>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</si>
  <si>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</si>
  <si>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</si>
  <si>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</si>
  <si>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</si>
  <si>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</si>
  <si>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</si>
  <si>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</si>
  <si>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</si>
  <si>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</si>
  <si>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</si>
  <si>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</si>
  <si>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</si>
  <si>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</si>
  <si>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</si>
  <si>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</si>
  <si>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</si>
  <si>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</si>
  <si>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</si>
  <si>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</si>
  <si>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</si>
  <si>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</si>
  <si>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</si>
  <si>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</si>
  <si>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</si>
  <si>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</si>
  <si>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</si>
  <si>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</si>
  <si>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</si>
  <si>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</si>
  <si>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</si>
  <si>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</si>
  <si>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</si>
  <si>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</si>
  <si>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</si>
  <si>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</si>
  <si>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</si>
  <si>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</si>
  <si>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</si>
  <si>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</si>
  <si>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</si>
  <si>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</si>
  <si>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</si>
  <si>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</si>
  <si>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</si>
  <si>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</si>
  <si>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</si>
  <si>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</si>
  <si>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</si>
  <si>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</si>
  <si>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</si>
  <si>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</si>
  <si>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</si>
  <si>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</si>
  <si>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</si>
  <si>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</si>
  <si>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</si>
  <si>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</si>
  <si>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農業経営復旧・復興対策利子助成金等交付事業</t>
    <phoneticPr fontId="5"/>
  </si>
  <si>
    <t>－</t>
  </si>
  <si>
    <t>092</t>
    <phoneticPr fontId="5"/>
  </si>
  <si>
    <t>114</t>
    <phoneticPr fontId="5"/>
  </si>
  <si>
    <t>－</t>
    <phoneticPr fontId="5"/>
  </si>
  <si>
    <t>東日本大震災復旧・復興農業経営基盤強化資金利子助成金等交付事業実施要綱（平成24年４月６日付け23経営第3536号農林水産事務次官依命通知）</t>
    <phoneticPr fontId="5"/>
  </si>
  <si>
    <t>-</t>
    <phoneticPr fontId="5"/>
  </si>
  <si>
    <t>残高
（億円）</t>
    <rPh sb="0" eb="2">
      <t>ザンダカ</t>
    </rPh>
    <rPh sb="4" eb="6">
      <t>オクエン</t>
    </rPh>
    <phoneticPr fontId="5"/>
  </si>
  <si>
    <t>円</t>
    <rPh sb="0" eb="1">
      <t>エン</t>
    </rPh>
    <phoneticPr fontId="5"/>
  </si>
  <si>
    <t>767百万円/895億円×100万円</t>
    <phoneticPr fontId="5"/>
  </si>
  <si>
    <t>利子助成金</t>
    <rPh sb="0" eb="2">
      <t>リシ</t>
    </rPh>
    <rPh sb="2" eb="5">
      <t>ジョセイキン</t>
    </rPh>
    <phoneticPr fontId="5"/>
  </si>
  <si>
    <t>事務経費</t>
    <rPh sb="0" eb="2">
      <t>ジム</t>
    </rPh>
    <rPh sb="2" eb="4">
      <t>ケイヒ</t>
    </rPh>
    <phoneticPr fontId="5"/>
  </si>
  <si>
    <t>A.（公財）農林水産長期金融協会</t>
    <rPh sb="3" eb="5">
      <t>コウザイ</t>
    </rPh>
    <rPh sb="6" eb="8">
      <t>ノウリン</t>
    </rPh>
    <rPh sb="8" eb="10">
      <t>スイサン</t>
    </rPh>
    <rPh sb="10" eb="12">
      <t>チョウキ</t>
    </rPh>
    <rPh sb="12" eb="14">
      <t>キンユウ</t>
    </rPh>
    <rPh sb="14" eb="16">
      <t>キョウカイ</t>
    </rPh>
    <phoneticPr fontId="5"/>
  </si>
  <si>
    <t>利子助成金</t>
    <rPh sb="0" eb="2">
      <t>リシ</t>
    </rPh>
    <rPh sb="2" eb="5">
      <t>ジョセイキン</t>
    </rPh>
    <phoneticPr fontId="5"/>
  </si>
  <si>
    <t>事務経費</t>
    <rPh sb="0" eb="2">
      <t>ジム</t>
    </rPh>
    <rPh sb="2" eb="4">
      <t>ケイヒ</t>
    </rPh>
    <phoneticPr fontId="5"/>
  </si>
  <si>
    <t>公庫等の制度資金の借受者に対して利子助成</t>
    <rPh sb="0" eb="2">
      <t>コウコ</t>
    </rPh>
    <rPh sb="2" eb="3">
      <t>トウ</t>
    </rPh>
    <rPh sb="4" eb="6">
      <t>セイド</t>
    </rPh>
    <rPh sb="6" eb="8">
      <t>シキン</t>
    </rPh>
    <rPh sb="9" eb="11">
      <t>カリウケ</t>
    </rPh>
    <rPh sb="11" eb="12">
      <t>シャ</t>
    </rPh>
    <rPh sb="13" eb="14">
      <t>タイ</t>
    </rPh>
    <rPh sb="16" eb="18">
      <t>リシ</t>
    </rPh>
    <rPh sb="18" eb="20">
      <t>ジョセイ</t>
    </rPh>
    <phoneticPr fontId="5"/>
  </si>
  <si>
    <t>利子助成金を交付するのに必要な事務経費</t>
    <rPh sb="0" eb="2">
      <t>リシ</t>
    </rPh>
    <rPh sb="2" eb="5">
      <t>ジョセイキン</t>
    </rPh>
    <rPh sb="6" eb="8">
      <t>コウフ</t>
    </rPh>
    <rPh sb="12" eb="14">
      <t>ヒツヨウ</t>
    </rPh>
    <rPh sb="15" eb="17">
      <t>ジム</t>
    </rPh>
    <rPh sb="17" eb="19">
      <t>ケイヒ</t>
    </rPh>
    <phoneticPr fontId="5"/>
  </si>
  <si>
    <t>（公財）農林水産長期金融協会</t>
    <rPh sb="1" eb="3">
      <t>コウザイ</t>
    </rPh>
    <rPh sb="4" eb="6">
      <t>ノウリン</t>
    </rPh>
    <rPh sb="6" eb="8">
      <t>スイサン</t>
    </rPh>
    <rPh sb="8" eb="10">
      <t>チョウキ</t>
    </rPh>
    <rPh sb="10" eb="12">
      <t>キンユウ</t>
    </rPh>
    <rPh sb="12" eb="14">
      <t>キョウカイ</t>
    </rPh>
    <phoneticPr fontId="5"/>
  </si>
  <si>
    <t>公庫等の制度資金の借受者に対して利子助成金を交付</t>
    <rPh sb="0" eb="2">
      <t>コウコ</t>
    </rPh>
    <rPh sb="2" eb="3">
      <t>トウ</t>
    </rPh>
    <rPh sb="4" eb="6">
      <t>セイド</t>
    </rPh>
    <rPh sb="6" eb="8">
      <t>シキン</t>
    </rPh>
    <rPh sb="9" eb="11">
      <t>カリウケ</t>
    </rPh>
    <rPh sb="11" eb="12">
      <t>シャ</t>
    </rPh>
    <rPh sb="13" eb="14">
      <t>タイ</t>
    </rPh>
    <rPh sb="16" eb="18">
      <t>リシ</t>
    </rPh>
    <rPh sb="18" eb="21">
      <t>ジョセイキン</t>
    </rPh>
    <rPh sb="22" eb="24">
      <t>コウフ</t>
    </rPh>
    <phoneticPr fontId="5"/>
  </si>
  <si>
    <t>－</t>
    <phoneticPr fontId="5"/>
  </si>
  <si>
    <t>‐</t>
  </si>
  <si>
    <t>単位当たりコストについては、実行金利の推移や借入から利子の支払が発生するまでの期間に左右されるため、その水準の妥当性は評価になじまない。</t>
    <phoneticPr fontId="5"/>
  </si>
  <si>
    <t>事務経費に関しては節約等によりコスト削減を図っている。</t>
    <phoneticPr fontId="5"/>
  </si>
  <si>
    <t>融資は補助金に比べて少ない財政支出で効果を発揮しうる政策手法として位置付けられる。</t>
    <phoneticPr fontId="5"/>
  </si>
  <si>
    <t>活動実績の指標として掲げている融資残高については、経済状況等に応じて変動する農業者の資金活動（借入・償還）に左右されるため、予め予測することが困難である。</t>
    <phoneticPr fontId="5"/>
  </si>
  <si>
    <t>-</t>
    <phoneticPr fontId="5"/>
  </si>
  <si>
    <t>1,094百万円/1,260億円×100万円</t>
    <phoneticPr fontId="5"/>
  </si>
  <si>
    <t>　被災地域の復旧・復興の状況や資金需要を見極めつつ、被災農業者等が必要とする復旧・復興のための資金調達の円滑化を図っていくため、引き続き効率的な事務の執行に努める。</t>
    <rPh sb="1" eb="3">
      <t>ヒサイ</t>
    </rPh>
    <rPh sb="3" eb="5">
      <t>チイキ</t>
    </rPh>
    <rPh sb="6" eb="8">
      <t>フッキュウ</t>
    </rPh>
    <rPh sb="9" eb="11">
      <t>フッコウ</t>
    </rPh>
    <rPh sb="12" eb="14">
      <t>ジョウキョウ</t>
    </rPh>
    <rPh sb="15" eb="17">
      <t>シキン</t>
    </rPh>
    <rPh sb="17" eb="19">
      <t>ジュヨウ</t>
    </rPh>
    <rPh sb="20" eb="22">
      <t>ミキワ</t>
    </rPh>
    <rPh sb="26" eb="28">
      <t>ヒサイ</t>
    </rPh>
    <rPh sb="28" eb="31">
      <t>ノウギョウシャ</t>
    </rPh>
    <rPh sb="31" eb="32">
      <t>トウ</t>
    </rPh>
    <rPh sb="33" eb="35">
      <t>ヒツヨウ</t>
    </rPh>
    <rPh sb="38" eb="40">
      <t>フッキュウ</t>
    </rPh>
    <rPh sb="41" eb="43">
      <t>フッコウ</t>
    </rPh>
    <rPh sb="47" eb="49">
      <t>シキン</t>
    </rPh>
    <rPh sb="49" eb="51">
      <t>チョウタツ</t>
    </rPh>
    <rPh sb="52" eb="55">
      <t>エンカツカ</t>
    </rPh>
    <rPh sb="56" eb="57">
      <t>ハカ</t>
    </rPh>
    <rPh sb="64" eb="65">
      <t>ヒ</t>
    </rPh>
    <rPh sb="66" eb="67">
      <t>ツヅ</t>
    </rPh>
    <rPh sb="68" eb="71">
      <t>コウリツテキ</t>
    </rPh>
    <rPh sb="72" eb="74">
      <t>ジム</t>
    </rPh>
    <rPh sb="75" eb="77">
      <t>シッコウ</t>
    </rPh>
    <rPh sb="78" eb="79">
      <t>ツト</t>
    </rPh>
    <phoneticPr fontId="5"/>
  </si>
  <si>
    <t>中間段階の支出は存在しない。</t>
    <phoneticPr fontId="5"/>
  </si>
  <si>
    <t>△</t>
  </si>
  <si>
    <t>本事業の予算執行率が86％となったのは、利子助成のベースとなる融資の金利水準が低利で推移したことから、利子助成率の想定と実績との乖離等があったためである。</t>
    <rPh sb="4" eb="6">
      <t>ヨサン</t>
    </rPh>
    <rPh sb="6" eb="9">
      <t>シッコウリツ</t>
    </rPh>
    <phoneticPr fontId="5"/>
  </si>
  <si>
    <t>施設整備等を行うものではないため該当しない。</t>
    <phoneticPr fontId="5"/>
  </si>
  <si>
    <t>本事業は、東日本大震災による被害を受けた農業者等が借り入れる復旧・復興のために必要となる資金について、借入者の金利負担軽減を図ることにより、農業経営の復旧・復興を金融面から支援するものであり、国が実施すべき優先度の高い事業である。</t>
    <phoneticPr fontId="5"/>
  </si>
  <si>
    <t>本事業は、東日本大震災による被害を受けた農業者等が借り入れる復旧・復興のために必要となる資金について、借入者の金利負担軽減を図ることにより、農業経営の復旧・復興を金融面から支援するものであり、被災農業者等のニーズを的確に反映している。</t>
    <rPh sb="96" eb="98">
      <t>ヒサイ</t>
    </rPh>
    <rPh sb="98" eb="101">
      <t>ノウギョウシャ</t>
    </rPh>
    <rPh sb="101" eb="102">
      <t>トウ</t>
    </rPh>
    <rPh sb="107" eb="109">
      <t>テキカク</t>
    </rPh>
    <rPh sb="110" eb="112">
      <t>ハンエイ</t>
    </rPh>
    <phoneticPr fontId="5"/>
  </si>
  <si>
    <t>　東日本大震災により被災した農業者（以下「被災農業者」という。）等が行う復旧・復興の取組みを支援するため、借入れの際の金利負担軽減を行うことにより、被災農業者等が必要とする資金の融通を円滑にする。</t>
    <rPh sb="18" eb="20">
      <t>イカ</t>
    </rPh>
    <rPh sb="21" eb="23">
      <t>ヒサイ</t>
    </rPh>
    <rPh sb="23" eb="26">
      <t>ノウギョウシャ</t>
    </rPh>
    <phoneticPr fontId="5"/>
  </si>
  <si>
    <t>　被災農業者等が復旧・復興の取組のために借り入れた資金について、借入者の金利負担軽減を図り、復旧・復興の取組を金融面から支援するため、平成26年度までに（公財）農林水産長期金融協会が利子助成を約定した被災農業者等に対し、同協会が約定に基づき利子助成金を交付する際に必要となる財源を国が同協会に交付する。
補助率：定額</t>
    <rPh sb="1" eb="3">
      <t>ヒサイ</t>
    </rPh>
    <phoneticPr fontId="5"/>
  </si>
  <si>
    <t>利子助成融資残高
※融資残高については、経済状況等に応じて変動する農業者の資金活動（借入・償還）に左右されるため、当初見込みは記載していない。</t>
    <phoneticPr fontId="5"/>
  </si>
  <si>
    <t>融資平均残高100万円当たりの利子助成金
〔利子助成金実績／融資平均残高×100万円〕
※融資平均残高は、各月末の融資残高を累計し12か月で割って求めたもの　　　　　　　　　　　　　　</t>
    <phoneticPr fontId="5"/>
  </si>
  <si>
    <t>／</t>
    <phoneticPr fontId="5"/>
  </si>
  <si>
    <t>本事業の実施主体である（公財）農林水産長期金融協会は、本事業と同様のスキ－ムで復興対策以外の別事業を実施しており、数百単位に上る金融機関が関与し、かつ日々更新される数万件に上る膨大な貸付計数デ－タについて、最長28年間の将来にわたり継続して管理を行える体制がとられていることから、効率的かつ一元的に本事業を実施することが可能である。</t>
    <phoneticPr fontId="5"/>
  </si>
  <si>
    <t>-</t>
    <phoneticPr fontId="5"/>
  </si>
  <si>
    <t>-</t>
    <phoneticPr fontId="5"/>
  </si>
  <si>
    <t>営農再開している農業経営体数は順調に増加しており、見合ったものとなっている。</t>
    <phoneticPr fontId="5"/>
  </si>
  <si>
    <t>被災農業者等への資金調達の円滑化による農業経営の復旧・復興という政策目標を達成するためには、財政力の乏しい被災自治体の負担によることなく、国が責任を持って取り組むべき事業である。また、対価を伴うものではないことから民間に委ねることはできない。</t>
    <rPh sb="46" eb="49">
      <t>ザイセイリョク</t>
    </rPh>
    <rPh sb="50" eb="51">
      <t>トボ</t>
    </rPh>
    <rPh sb="53" eb="55">
      <t>ヒサイ</t>
    </rPh>
    <rPh sb="55" eb="58">
      <t>ジチタイ</t>
    </rPh>
    <rPh sb="59" eb="61">
      <t>フタン</t>
    </rPh>
    <phoneticPr fontId="5"/>
  </si>
  <si>
    <t>㏊</t>
    <phoneticPr fontId="5"/>
  </si>
  <si>
    <t>東日本大震災による津波被災農地における営農再開可能面積
※目標値は、「農業・農村の復興マスタープラン」に記載されている復旧対象農地面積</t>
    <rPh sb="13" eb="15">
      <t>ノウチ</t>
    </rPh>
    <phoneticPr fontId="5"/>
  </si>
  <si>
    <t>東日本大震災による津波被災農地における営農再開可能面積割合</t>
    <rPh sb="13" eb="15">
      <t>ノウチ</t>
    </rPh>
    <phoneticPr fontId="5"/>
  </si>
  <si>
    <t>本事業における受益者は東日本大震災により被害を受けた被災農業者等であり、当該被災農業者等が復旧・復興のために必要な資金を円滑に融通するために本事業を実施しており、負担関係は妥当である。</t>
    <phoneticPr fontId="5"/>
  </si>
  <si>
    <t>本事業は、東日本大震災により被害を受けた農業者のうち、特定被災区域にほ場等を有する被災農業者等が借り入れる日本公庫等の災害復旧・復興関係資金に限定して利子助成を行うものであり、国の支援措置は、事業目的に即し真に必要なものに限定して行われている。</t>
    <rPh sb="0" eb="1">
      <t>ホン</t>
    </rPh>
    <rPh sb="1" eb="3">
      <t>ジギョウ</t>
    </rPh>
    <rPh sb="5" eb="8">
      <t>ヒガシニホン</t>
    </rPh>
    <rPh sb="8" eb="11">
      <t>ダイシンサイ</t>
    </rPh>
    <rPh sb="14" eb="16">
      <t>ヒガイ</t>
    </rPh>
    <rPh sb="17" eb="18">
      <t>ウ</t>
    </rPh>
    <rPh sb="20" eb="23">
      <t>ノウギョウシャ</t>
    </rPh>
    <rPh sb="27" eb="29">
      <t>トクテイ</t>
    </rPh>
    <rPh sb="29" eb="31">
      <t>ヒサイ</t>
    </rPh>
    <rPh sb="31" eb="33">
      <t>クイキ</t>
    </rPh>
    <rPh sb="35" eb="36">
      <t>ジョウ</t>
    </rPh>
    <rPh sb="36" eb="37">
      <t>トウ</t>
    </rPh>
    <rPh sb="38" eb="39">
      <t>ユウ</t>
    </rPh>
    <rPh sb="41" eb="43">
      <t>ヒサイ</t>
    </rPh>
    <rPh sb="43" eb="46">
      <t>ノウギョウシャ</t>
    </rPh>
    <rPh sb="46" eb="47">
      <t>トウ</t>
    </rPh>
    <rPh sb="48" eb="49">
      <t>カ</t>
    </rPh>
    <rPh sb="50" eb="51">
      <t>イ</t>
    </rPh>
    <rPh sb="53" eb="55">
      <t>ニホン</t>
    </rPh>
    <rPh sb="55" eb="57">
      <t>コウコ</t>
    </rPh>
    <rPh sb="57" eb="58">
      <t>トウ</t>
    </rPh>
    <rPh sb="59" eb="61">
      <t>サイガイ</t>
    </rPh>
    <rPh sb="61" eb="63">
      <t>フッキュウ</t>
    </rPh>
    <rPh sb="64" eb="66">
      <t>フッコウ</t>
    </rPh>
    <rPh sb="66" eb="68">
      <t>カンケイ</t>
    </rPh>
    <rPh sb="68" eb="70">
      <t>シキン</t>
    </rPh>
    <rPh sb="71" eb="73">
      <t>ゲンテイ</t>
    </rPh>
    <rPh sb="75" eb="77">
      <t>リシ</t>
    </rPh>
    <rPh sb="77" eb="79">
      <t>ジョセイ</t>
    </rPh>
    <rPh sb="80" eb="81">
      <t>オコナ</t>
    </rPh>
    <rPh sb="88" eb="89">
      <t>クニ</t>
    </rPh>
    <rPh sb="90" eb="92">
      <t>シエン</t>
    </rPh>
    <rPh sb="92" eb="94">
      <t>ソチ</t>
    </rPh>
    <phoneticPr fontId="5"/>
  </si>
  <si>
    <t>1,275百万円/1,466億円×100万円</t>
    <phoneticPr fontId="5"/>
  </si>
  <si>
    <t>　26年度実績は、融資枠357億円に対し340億円（95％）の融資実績であり、被災農業者等のニーズがあり、優先度が高い事業であると認められる。</t>
    <rPh sb="3" eb="5">
      <t>ネンド</t>
    </rPh>
    <rPh sb="5" eb="7">
      <t>ジッセキ</t>
    </rPh>
    <rPh sb="9" eb="12">
      <t>ユウシワク</t>
    </rPh>
    <rPh sb="15" eb="17">
      <t>オクエン</t>
    </rPh>
    <rPh sb="18" eb="19">
      <t>タイ</t>
    </rPh>
    <rPh sb="23" eb="25">
      <t>オクエン</t>
    </rPh>
    <rPh sb="31" eb="33">
      <t>ユウシ</t>
    </rPh>
    <rPh sb="33" eb="35">
      <t>ジッセキ</t>
    </rPh>
    <rPh sb="39" eb="41">
      <t>ヒサイ</t>
    </rPh>
    <rPh sb="41" eb="44">
      <t>ノウギョウシャ</t>
    </rPh>
    <rPh sb="44" eb="45">
      <t>トウ</t>
    </rPh>
    <rPh sb="53" eb="56">
      <t>ユウセンド</t>
    </rPh>
    <rPh sb="57" eb="58">
      <t>タカ</t>
    </rPh>
    <rPh sb="59" eb="61">
      <t>ジギョウ</t>
    </rPh>
    <rPh sb="65" eb="66">
      <t>ミト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</si>
</sst>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wrapText="1"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9" fontId="0" fillId="0" borderId="39"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140</xdr:row>
      <xdr:rowOff>33619</xdr:rowOff>
    </xdr:from>
    <xdr:to>
      <xdr:col>38</xdr:col>
      <xdr:colOff>155729</xdr:colOff>
      <xdr:row>167</xdr:row>
      <xdr:rowOff>324971</xdr:rowOff>
    </xdr:to>
    <xdr:grpSp>
      <xdr:nvGrpSpPr>
        <xdr:cNvPr id="21" name="グループ化 20"/>
        <xdr:cNvGrpSpPr/>
      </xdr:nvGrpSpPr>
      <xdr:grpSpPr>
        <a:xfrm>
          <a:off x="3217333" y="36524952"/>
          <a:ext cx="4579563" cy="9721102"/>
          <a:chOff x="3228306" y="31119537"/>
          <a:chExt cx="4648487" cy="10864831"/>
        </a:xfrm>
      </xdr:grpSpPr>
      <xdr:sp macro="" textlink="">
        <xdr:nvSpPr>
          <xdr:cNvPr id="22" name="テキスト ボックス 21"/>
          <xdr:cNvSpPr txBox="1"/>
        </xdr:nvSpPr>
        <xdr:spPr>
          <a:xfrm>
            <a:off x="3706596" y="34441094"/>
            <a:ext cx="4001864" cy="141609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2100"/>
              </a:lnSpc>
              <a:defRPr sz="1000"/>
            </a:pPr>
            <a:r>
              <a:rPr lang="ja-JP" altLang="en-US" sz="1800" b="0" i="0" u="none" strike="noStrike" baseline="0">
                <a:solidFill>
                  <a:sysClr val="windowText" lastClr="000000"/>
                </a:solidFill>
                <a:latin typeface="ＭＳ Ｐゴシック"/>
                <a:ea typeface="ＭＳ Ｐゴシック"/>
              </a:rPr>
              <a:t>農林水産省</a:t>
            </a:r>
          </a:p>
          <a:p>
            <a:pPr algn="ctr" rtl="0">
              <a:lnSpc>
                <a:spcPts val="2200"/>
              </a:lnSpc>
              <a:defRPr sz="1000"/>
            </a:pPr>
            <a:endParaRPr lang="en-US" altLang="ja-JP" sz="1800" b="0" i="0" u="none" strike="noStrike" baseline="0">
              <a:solidFill>
                <a:sysClr val="windowText" lastClr="000000"/>
              </a:solidFill>
              <a:latin typeface="ＭＳ Ｐゴシック"/>
              <a:ea typeface="ＭＳ Ｐゴシック"/>
            </a:endParaRPr>
          </a:p>
          <a:p>
            <a:pPr algn="ctr" rtl="0">
              <a:lnSpc>
                <a:spcPts val="2100"/>
              </a:lnSpc>
              <a:defRPr sz="1000"/>
            </a:pPr>
            <a:r>
              <a:rPr lang="en-US" altLang="ja-JP" sz="1800" b="0" i="0" u="none" strike="noStrike" baseline="0">
                <a:solidFill>
                  <a:sysClr val="windowText" lastClr="000000"/>
                </a:solidFill>
                <a:latin typeface="ＭＳ Ｐゴシック"/>
                <a:ea typeface="ＭＳ Ｐゴシック"/>
              </a:rPr>
              <a:t>1,520</a:t>
            </a:r>
            <a:r>
              <a:rPr lang="ja-JP" altLang="en-US" sz="1800" b="0" i="0" u="none" strike="noStrike" baseline="0">
                <a:solidFill>
                  <a:sysClr val="windowText" lastClr="000000"/>
                </a:solidFill>
                <a:latin typeface="ＭＳ Ｐゴシック"/>
                <a:ea typeface="ＭＳ Ｐゴシック"/>
              </a:rPr>
              <a:t>百万円</a:t>
            </a:r>
            <a:endParaRPr lang="en-US" altLang="ja-JP" sz="1800" b="0" i="0" u="none" strike="noStrike" baseline="0">
              <a:solidFill>
                <a:sysClr val="windowText" lastClr="000000"/>
              </a:solidFill>
              <a:latin typeface="ＭＳ Ｐゴシック"/>
              <a:ea typeface="ＭＳ Ｐゴシック"/>
            </a:endParaRPr>
          </a:p>
        </xdr:txBody>
      </xdr:sp>
      <xdr:cxnSp macro="">
        <xdr:nvCxnSpPr>
          <xdr:cNvPr id="23" name="直線矢印コネクタ 22"/>
          <xdr:cNvCxnSpPr/>
        </xdr:nvCxnSpPr>
        <xdr:spPr>
          <a:xfrm rot="16200000" flipH="1">
            <a:off x="5215474" y="36324930"/>
            <a:ext cx="941922" cy="6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3697128" y="37175520"/>
            <a:ext cx="4008153" cy="138600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a:solidFill>
                  <a:sysClr val="windowText" lastClr="000000"/>
                </a:solidFill>
                <a:latin typeface="+mn-ea"/>
                <a:ea typeface="+mn-ea"/>
              </a:rPr>
              <a:t>Ａ．（公財）農林水産長期金融協会</a:t>
            </a:r>
            <a:endParaRPr kumimoji="1" lang="en-US" altLang="ja-JP" sz="1800">
              <a:solidFill>
                <a:sysClr val="windowText" lastClr="000000"/>
              </a:solidFill>
              <a:latin typeface="+mn-ea"/>
              <a:ea typeface="+mn-ea"/>
            </a:endParaRPr>
          </a:p>
          <a:p>
            <a:pPr algn="ctr">
              <a:lnSpc>
                <a:spcPts val="2000"/>
              </a:lnSpc>
            </a:pPr>
            <a:endParaRPr lang="en-US" altLang="ja-JP" sz="1800" b="0" i="0" baseline="0">
              <a:solidFill>
                <a:sysClr val="windowText" lastClr="000000"/>
              </a:solidFill>
              <a:latin typeface="+mn-lt"/>
              <a:ea typeface="+mn-ea"/>
              <a:cs typeface="+mn-cs"/>
            </a:endParaRPr>
          </a:p>
          <a:p>
            <a:pPr algn="ctr">
              <a:lnSpc>
                <a:spcPts val="2200"/>
              </a:lnSpc>
            </a:pPr>
            <a:r>
              <a:rPr kumimoji="0" lang="en-US" altLang="ja-JP" sz="1800" b="0" i="0" baseline="0">
                <a:solidFill>
                  <a:sysClr val="windowText" lastClr="000000"/>
                </a:solidFill>
                <a:latin typeface="+mj-ea"/>
                <a:ea typeface="+mj-ea"/>
                <a:cs typeface="+mn-cs"/>
              </a:rPr>
              <a:t>1,300</a:t>
            </a:r>
            <a:r>
              <a:rPr kumimoji="0" lang="ja-JP" altLang="en-US" sz="1800" b="0" i="0" baseline="0">
                <a:solidFill>
                  <a:sysClr val="windowText" lastClr="000000"/>
                </a:solidFill>
                <a:latin typeface="+mj-ea"/>
                <a:ea typeface="+mj-ea"/>
                <a:cs typeface="+mn-cs"/>
              </a:rPr>
              <a:t>百万円</a:t>
            </a:r>
            <a:endParaRPr kumimoji="1" lang="en-US" altLang="ja-JP" sz="1800" b="0" i="0" baseline="0">
              <a:solidFill>
                <a:sysClr val="windowText" lastClr="000000"/>
              </a:solidFill>
              <a:latin typeface="+mj-ea"/>
              <a:ea typeface="+mj-ea"/>
              <a:cs typeface="+mn-cs"/>
            </a:endParaRPr>
          </a:p>
        </xdr:txBody>
      </xdr:sp>
      <xdr:grpSp>
        <xdr:nvGrpSpPr>
          <xdr:cNvPr id="25" name="グループ化 10"/>
          <xdr:cNvGrpSpPr>
            <a:grpSpLocks/>
          </xdr:cNvGrpSpPr>
        </xdr:nvGrpSpPr>
        <xdr:grpSpPr bwMode="auto">
          <a:xfrm>
            <a:off x="3649265" y="38646933"/>
            <a:ext cx="4108337" cy="650570"/>
            <a:chOff x="3213100" y="33324800"/>
            <a:chExt cx="3949700" cy="965200"/>
          </a:xfrm>
        </xdr:grpSpPr>
        <xdr:sp macro="" textlink="">
          <xdr:nvSpPr>
            <xdr:cNvPr id="36" name="大かっこ 35"/>
            <xdr:cNvSpPr/>
          </xdr:nvSpPr>
          <xdr:spPr>
            <a:xfrm>
              <a:off x="3213100" y="33324800"/>
              <a:ext cx="3949700" cy="9265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テキスト ボックス 36"/>
            <xdr:cNvSpPr txBox="1"/>
          </xdr:nvSpPr>
          <xdr:spPr>
            <a:xfrm>
              <a:off x="3270342" y="33324800"/>
              <a:ext cx="3835216" cy="965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sp macro="" textlink="">
        <xdr:nvSpPr>
          <xdr:cNvPr id="26" name="テキスト ボックス 25"/>
          <xdr:cNvSpPr txBox="1"/>
        </xdr:nvSpPr>
        <xdr:spPr>
          <a:xfrm>
            <a:off x="3228306" y="36832925"/>
            <a:ext cx="1531710" cy="283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 </a:t>
            </a:r>
            <a:r>
              <a:rPr kumimoji="1" lang="ja-JP" altLang="en-US" sz="1100">
                <a:latin typeface="+mn-ea"/>
                <a:ea typeface="+mn-ea"/>
              </a:rPr>
              <a:t>特 定・補 助 </a:t>
            </a:r>
            <a:r>
              <a:rPr kumimoji="1" lang="en-US" altLang="ja-JP" sz="1100">
                <a:latin typeface="+mn-ea"/>
                <a:ea typeface="+mn-ea"/>
              </a:rPr>
              <a:t>】    </a:t>
            </a:r>
            <a:endParaRPr kumimoji="1" lang="ja-JP" altLang="en-US" sz="1100">
              <a:latin typeface="+mn-ea"/>
              <a:ea typeface="+mn-ea"/>
            </a:endParaRPr>
          </a:p>
        </xdr:txBody>
      </xdr:sp>
      <xdr:cxnSp macro="">
        <xdr:nvCxnSpPr>
          <xdr:cNvPr id="27" name="直線矢印コネクタ 26"/>
          <xdr:cNvCxnSpPr/>
        </xdr:nvCxnSpPr>
        <xdr:spPr>
          <a:xfrm rot="16200000" flipH="1">
            <a:off x="5175197" y="40098249"/>
            <a:ext cx="1016126" cy="6350"/>
          </a:xfrm>
          <a:prstGeom prst="straightConnector1">
            <a:avLst/>
          </a:prstGeom>
          <a:ln w="190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xdr:cNvSpPr txBox="1"/>
        </xdr:nvSpPr>
        <xdr:spPr>
          <a:xfrm>
            <a:off x="3641253" y="40619073"/>
            <a:ext cx="4033599" cy="1365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a:solidFill>
                  <a:sysClr val="windowText" lastClr="000000"/>
                </a:solidFill>
                <a:latin typeface="+mn-ea"/>
                <a:ea typeface="+mn-ea"/>
              </a:rPr>
              <a:t>農業者（借受者）</a:t>
            </a:r>
            <a:endParaRPr kumimoji="1" lang="en-US" altLang="ja-JP" sz="1800">
              <a:solidFill>
                <a:sysClr val="windowText" lastClr="000000"/>
              </a:solidFill>
              <a:latin typeface="+mn-ea"/>
              <a:ea typeface="+mn-ea"/>
            </a:endParaRPr>
          </a:p>
          <a:p>
            <a:pPr algn="ctr" fontAlgn="base">
              <a:lnSpc>
                <a:spcPts val="2100"/>
              </a:lnSpc>
            </a:pPr>
            <a:endParaRPr lang="en-US" altLang="ja-JP" sz="1800" b="0" i="0" baseline="0">
              <a:solidFill>
                <a:sysClr val="windowText" lastClr="000000"/>
              </a:solidFill>
              <a:latin typeface="+mn-lt"/>
              <a:ea typeface="+mn-ea"/>
              <a:cs typeface="+mn-cs"/>
            </a:endParaRPr>
          </a:p>
          <a:p>
            <a:pPr algn="ctr">
              <a:lnSpc>
                <a:spcPts val="2100"/>
              </a:lnSpc>
            </a:pPr>
            <a:r>
              <a:rPr lang="en-US" altLang="ja-JP" sz="1800" b="0" i="0" baseline="0">
                <a:solidFill>
                  <a:sysClr val="windowText" lastClr="000000"/>
                </a:solidFill>
                <a:latin typeface="+mj-ea"/>
                <a:ea typeface="+mj-ea"/>
                <a:cs typeface="+mn-cs"/>
              </a:rPr>
              <a:t>1,275</a:t>
            </a:r>
            <a:r>
              <a:rPr lang="ja-JP" altLang="en-US" sz="1800" b="0" i="0" baseline="0">
                <a:solidFill>
                  <a:sysClr val="windowText" lastClr="000000"/>
                </a:solidFill>
                <a:latin typeface="+mj-ea"/>
                <a:ea typeface="+mj-ea"/>
                <a:cs typeface="+mn-cs"/>
              </a:rPr>
              <a:t>百万円</a:t>
            </a:r>
            <a:endParaRPr lang="en-US" altLang="ja-JP" sz="1800" b="0" i="0" baseline="0">
              <a:solidFill>
                <a:sysClr val="windowText" lastClr="000000"/>
              </a:solidFill>
              <a:latin typeface="+mj-ea"/>
              <a:ea typeface="+mj-ea"/>
              <a:cs typeface="+mn-cs"/>
            </a:endParaRPr>
          </a:p>
        </xdr:txBody>
      </xdr:sp>
      <xdr:sp macro="" textlink="">
        <xdr:nvSpPr>
          <xdr:cNvPr id="29" name="テキスト ボックス 28"/>
          <xdr:cNvSpPr txBox="1"/>
        </xdr:nvSpPr>
        <xdr:spPr>
          <a:xfrm>
            <a:off x="5774279" y="39936261"/>
            <a:ext cx="2049411" cy="302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n-ea"/>
                <a:ea typeface="+mn-ea"/>
              </a:rPr>
              <a:t>利子助成金の交付</a:t>
            </a:r>
          </a:p>
        </xdr:txBody>
      </xdr:sp>
      <xdr:sp macro="" textlink="">
        <xdr:nvSpPr>
          <xdr:cNvPr id="30" name="テキスト ボックス 29"/>
          <xdr:cNvSpPr txBox="1"/>
        </xdr:nvSpPr>
        <xdr:spPr>
          <a:xfrm>
            <a:off x="5823189" y="36180994"/>
            <a:ext cx="2053604" cy="301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n-ea"/>
                <a:ea typeface="+mn-ea"/>
              </a:rPr>
              <a:t>補助金の交付</a:t>
            </a:r>
          </a:p>
        </xdr:txBody>
      </xdr:sp>
      <xdr:sp macro="" textlink="">
        <xdr:nvSpPr>
          <xdr:cNvPr id="31" name="Text Box 1"/>
          <xdr:cNvSpPr txBox="1">
            <a:spLocks noChangeArrowheads="1"/>
          </xdr:cNvSpPr>
        </xdr:nvSpPr>
        <xdr:spPr bwMode="auto">
          <a:xfrm>
            <a:off x="3754220" y="38672610"/>
            <a:ext cx="3936408" cy="81926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aseline="0" smtClean="0">
                <a:latin typeface="+mn-lt"/>
                <a:ea typeface="+mn-ea"/>
                <a:cs typeface="+mn-cs"/>
              </a:rPr>
              <a:t>被災農業者等が、日本公庫等の災害復旧・復興関係資金を借り入れる際の返済負担を最小限とするため、貸出金利が実質無利子となるよう利子助成金を交付。</a:t>
            </a:r>
            <a:endParaRPr lang="ja-JP" altLang="en-US" sz="1100" b="0" i="0" u="none" strike="noStrike" baseline="0">
              <a:solidFill>
                <a:srgbClr val="000000"/>
              </a:solidFill>
              <a:latin typeface="ＭＳ Ｐゴシック"/>
              <a:ea typeface="ＭＳ Ｐゴシック"/>
            </a:endParaRPr>
          </a:p>
        </xdr:txBody>
      </xdr:sp>
      <xdr:sp macro="" textlink="">
        <xdr:nvSpPr>
          <xdr:cNvPr id="32" name="正方形/長方形 31"/>
          <xdr:cNvSpPr/>
        </xdr:nvSpPr>
        <xdr:spPr>
          <a:xfrm>
            <a:off x="3707547" y="31119537"/>
            <a:ext cx="4012505" cy="141614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100"/>
              </a:lnSpc>
            </a:pPr>
            <a:r>
              <a:rPr kumimoji="1" lang="ja-JP" altLang="en-US" sz="1800">
                <a:latin typeface="+mn-ea"/>
                <a:ea typeface="+mn-ea"/>
              </a:rPr>
              <a:t>復興庁</a:t>
            </a:r>
            <a:endParaRPr kumimoji="1" lang="en-US" altLang="ja-JP" sz="1800">
              <a:latin typeface="+mn-ea"/>
              <a:ea typeface="+mn-ea"/>
            </a:endParaRPr>
          </a:p>
          <a:p>
            <a:pPr algn="ctr">
              <a:lnSpc>
                <a:spcPts val="2200"/>
              </a:lnSpc>
            </a:pPr>
            <a:endParaRPr kumimoji="1" lang="en-US" altLang="ja-JP" sz="1800">
              <a:latin typeface="+mn-ea"/>
              <a:ea typeface="+mn-ea"/>
            </a:endParaRPr>
          </a:p>
          <a:p>
            <a:pPr algn="ctr">
              <a:lnSpc>
                <a:spcPts val="2100"/>
              </a:lnSpc>
            </a:pPr>
            <a:r>
              <a:rPr kumimoji="1" lang="en-US" altLang="ja-JP" sz="1800">
                <a:latin typeface="+mn-ea"/>
                <a:ea typeface="+mn-ea"/>
              </a:rPr>
              <a:t>1,520</a:t>
            </a:r>
            <a:r>
              <a:rPr kumimoji="1" lang="ja-JP" altLang="en-US" sz="1800">
                <a:latin typeface="+mn-ea"/>
                <a:ea typeface="+mn-ea"/>
              </a:rPr>
              <a:t>百万円</a:t>
            </a:r>
          </a:p>
        </xdr:txBody>
      </xdr:sp>
      <xdr:cxnSp macro="">
        <xdr:nvCxnSpPr>
          <xdr:cNvPr id="33" name="直線矢印コネクタ 32"/>
          <xdr:cNvCxnSpPr/>
        </xdr:nvCxnSpPr>
        <xdr:spPr>
          <a:xfrm>
            <a:off x="5675541" y="33415803"/>
            <a:ext cx="0" cy="6986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大かっこ 33"/>
          <xdr:cNvSpPr/>
        </xdr:nvSpPr>
        <xdr:spPr>
          <a:xfrm>
            <a:off x="4324350" y="32677801"/>
            <a:ext cx="3117122" cy="6487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正方形/長方形 34"/>
          <xdr:cNvSpPr/>
        </xdr:nvSpPr>
        <xdr:spPr>
          <a:xfrm>
            <a:off x="4762130" y="32750785"/>
            <a:ext cx="2193365" cy="4893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endParaRPr kumimoji="1" lang="en-US" altLang="ja-JP" sz="900">
              <a:solidFill>
                <a:sysClr val="windowText" lastClr="000000"/>
              </a:solidFill>
            </a:endParaRPr>
          </a:p>
          <a:p>
            <a:pPr algn="l">
              <a:lnSpc>
                <a:spcPts val="1000"/>
              </a:lnSpc>
            </a:pPr>
            <a:r>
              <a:rPr kumimoji="1" lang="ja-JP" altLang="en-US" sz="1100">
                <a:solidFill>
                  <a:sysClr val="windowText" lastClr="000000"/>
                </a:solidFill>
              </a:rPr>
              <a:t>農林水産省へ移替え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grpSp>
    <xdr:clientData/>
  </xdr:twoCellAnchor>
  <xdr:twoCellAnchor>
    <xdr:from>
      <xdr:col>18</xdr:col>
      <xdr:colOff>84666</xdr:colOff>
      <xdr:row>4</xdr:row>
      <xdr:rowOff>63500</xdr:rowOff>
    </xdr:from>
    <xdr:to>
      <xdr:col>24</xdr:col>
      <xdr:colOff>141817</xdr:colOff>
      <xdr:row>5</xdr:row>
      <xdr:rowOff>34925</xdr:rowOff>
    </xdr:to>
    <xdr:sp macro="" textlink="">
      <xdr:nvSpPr>
        <xdr:cNvPr id="38" name="正方形/長方形 37"/>
        <xdr:cNvSpPr/>
      </xdr:nvSpPr>
      <xdr:spPr>
        <a:xfrm>
          <a:off x="3704166" y="1217083"/>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378</v>
      </c>
      <c r="AR2" s="97"/>
      <c r="AS2" s="59" t="str">
        <f>IF(OR(AQ2="　", AQ2=""), "", "-")</f>
        <v/>
      </c>
      <c r="AT2" s="98">
        <v>114</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380</v>
      </c>
      <c r="AK3" s="291"/>
      <c r="AL3" s="291"/>
      <c r="AM3" s="291"/>
      <c r="AN3" s="291"/>
      <c r="AO3" s="291"/>
      <c r="AP3" s="291"/>
      <c r="AQ3" s="291"/>
      <c r="AR3" s="291"/>
      <c r="AS3" s="291"/>
      <c r="AT3" s="291"/>
      <c r="AU3" s="291"/>
      <c r="AV3" s="291"/>
      <c r="AW3" s="291"/>
      <c r="AX3" s="36" t="s">
        <v>91</v>
      </c>
    </row>
    <row r="4" spans="1:50" ht="24.75" customHeight="1" x14ac:dyDescent="0.15">
      <c r="A4" s="510" t="s">
        <v>30</v>
      </c>
      <c r="B4" s="511"/>
      <c r="C4" s="511"/>
      <c r="D4" s="511"/>
      <c r="E4" s="511"/>
      <c r="F4" s="511"/>
      <c r="G4" s="484" t="s">
        <v>388</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7" t="s">
        <v>213</v>
      </c>
      <c r="H5" s="318"/>
      <c r="I5" s="318"/>
      <c r="J5" s="318"/>
      <c r="K5" s="318"/>
      <c r="L5" s="318"/>
      <c r="M5" s="319" t="s">
        <v>92</v>
      </c>
      <c r="N5" s="320"/>
      <c r="O5" s="320"/>
      <c r="P5" s="320"/>
      <c r="Q5" s="320"/>
      <c r="R5" s="321"/>
      <c r="S5" s="322"/>
      <c r="T5" s="318"/>
      <c r="U5" s="318"/>
      <c r="V5" s="318"/>
      <c r="W5" s="318"/>
      <c r="X5" s="323"/>
      <c r="Y5" s="501" t="s">
        <v>3</v>
      </c>
      <c r="Z5" s="502"/>
      <c r="AA5" s="502"/>
      <c r="AB5" s="502"/>
      <c r="AC5" s="502"/>
      <c r="AD5" s="503"/>
      <c r="AE5" s="504" t="s">
        <v>386</v>
      </c>
      <c r="AF5" s="505"/>
      <c r="AG5" s="505"/>
      <c r="AH5" s="505"/>
      <c r="AI5" s="505"/>
      <c r="AJ5" s="505"/>
      <c r="AK5" s="505"/>
      <c r="AL5" s="505"/>
      <c r="AM5" s="505"/>
      <c r="AN5" s="505"/>
      <c r="AO5" s="505"/>
      <c r="AP5" s="506"/>
      <c r="AQ5" s="507" t="s">
        <v>387</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385</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392</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393</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
      </c>
      <c r="AF8" s="476"/>
      <c r="AG8" s="476"/>
      <c r="AH8" s="476"/>
      <c r="AI8" s="476"/>
      <c r="AJ8" s="476"/>
      <c r="AK8" s="476"/>
      <c r="AL8" s="476"/>
      <c r="AM8" s="476"/>
      <c r="AN8" s="476"/>
      <c r="AO8" s="476"/>
      <c r="AP8" s="476"/>
      <c r="AQ8" s="476"/>
      <c r="AR8" s="476"/>
      <c r="AS8" s="476"/>
      <c r="AT8" s="476"/>
      <c r="AU8" s="476"/>
      <c r="AV8" s="476"/>
      <c r="AW8" s="476"/>
      <c r="AX8" s="477"/>
    </row>
    <row r="9" spans="1:50" ht="43.5" customHeight="1" x14ac:dyDescent="0.15">
      <c r="A9" s="449" t="s">
        <v>26</v>
      </c>
      <c r="B9" s="450"/>
      <c r="C9" s="450"/>
      <c r="D9" s="450"/>
      <c r="E9" s="450"/>
      <c r="F9" s="450"/>
      <c r="G9" s="478" t="s">
        <v>422</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60" customHeight="1" x14ac:dyDescent="0.15">
      <c r="A10" s="449" t="s">
        <v>36</v>
      </c>
      <c r="B10" s="450"/>
      <c r="C10" s="450"/>
      <c r="D10" s="450"/>
      <c r="E10" s="450"/>
      <c r="F10" s="450"/>
      <c r="G10" s="478" t="s">
        <v>423</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30"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1686</v>
      </c>
      <c r="Q13" s="63"/>
      <c r="R13" s="63"/>
      <c r="S13" s="63"/>
      <c r="T13" s="63"/>
      <c r="U13" s="63"/>
      <c r="V13" s="64"/>
      <c r="W13" s="62">
        <v>1693</v>
      </c>
      <c r="X13" s="63"/>
      <c r="Y13" s="63"/>
      <c r="Z13" s="63"/>
      <c r="AA13" s="63"/>
      <c r="AB13" s="63"/>
      <c r="AC13" s="64"/>
      <c r="AD13" s="62">
        <v>1802.01</v>
      </c>
      <c r="AE13" s="63"/>
      <c r="AF13" s="63"/>
      <c r="AG13" s="63"/>
      <c r="AH13" s="63"/>
      <c r="AI13" s="63"/>
      <c r="AJ13" s="64"/>
      <c r="AK13" s="62">
        <v>1869</v>
      </c>
      <c r="AL13" s="63"/>
      <c r="AM13" s="63"/>
      <c r="AN13" s="63"/>
      <c r="AO13" s="63"/>
      <c r="AP13" s="63"/>
      <c r="AQ13" s="64"/>
      <c r="AR13" s="659"/>
      <c r="AS13" s="660"/>
      <c r="AT13" s="660"/>
      <c r="AU13" s="660"/>
      <c r="AV13" s="660"/>
      <c r="AW13" s="660"/>
      <c r="AX13" s="661"/>
    </row>
    <row r="14" spans="1:50" ht="21" customHeight="1" x14ac:dyDescent="0.15">
      <c r="A14" s="455"/>
      <c r="B14" s="456"/>
      <c r="C14" s="456"/>
      <c r="D14" s="456"/>
      <c r="E14" s="456"/>
      <c r="F14" s="457"/>
      <c r="G14" s="468"/>
      <c r="H14" s="469"/>
      <c r="I14" s="334" t="s">
        <v>9</v>
      </c>
      <c r="J14" s="463"/>
      <c r="K14" s="463"/>
      <c r="L14" s="463"/>
      <c r="M14" s="463"/>
      <c r="N14" s="463"/>
      <c r="O14" s="464"/>
      <c r="P14" s="62">
        <v>-661</v>
      </c>
      <c r="Q14" s="63"/>
      <c r="R14" s="63"/>
      <c r="S14" s="63"/>
      <c r="T14" s="63"/>
      <c r="U14" s="63"/>
      <c r="V14" s="64"/>
      <c r="W14" s="62">
        <v>-281</v>
      </c>
      <c r="X14" s="63"/>
      <c r="Y14" s="63"/>
      <c r="Z14" s="63"/>
      <c r="AA14" s="63"/>
      <c r="AB14" s="63"/>
      <c r="AC14" s="64"/>
      <c r="AD14" s="62">
        <v>-282</v>
      </c>
      <c r="AE14" s="63"/>
      <c r="AF14" s="63"/>
      <c r="AG14" s="63"/>
      <c r="AH14" s="63"/>
      <c r="AI14" s="63"/>
      <c r="AJ14" s="64"/>
      <c r="AK14" s="62" t="s">
        <v>383</v>
      </c>
      <c r="AL14" s="63"/>
      <c r="AM14" s="63"/>
      <c r="AN14" s="63"/>
      <c r="AO14" s="63"/>
      <c r="AP14" s="63"/>
      <c r="AQ14" s="64"/>
      <c r="AR14" s="657"/>
      <c r="AS14" s="657"/>
      <c r="AT14" s="657"/>
      <c r="AU14" s="657"/>
      <c r="AV14" s="657"/>
      <c r="AW14" s="657"/>
      <c r="AX14" s="658"/>
    </row>
    <row r="15" spans="1:50" ht="21" customHeight="1" x14ac:dyDescent="0.15">
      <c r="A15" s="455"/>
      <c r="B15" s="456"/>
      <c r="C15" s="456"/>
      <c r="D15" s="456"/>
      <c r="E15" s="456"/>
      <c r="F15" s="457"/>
      <c r="G15" s="468"/>
      <c r="H15" s="469"/>
      <c r="I15" s="334" t="s">
        <v>62</v>
      </c>
      <c r="J15" s="335"/>
      <c r="K15" s="335"/>
      <c r="L15" s="335"/>
      <c r="M15" s="335"/>
      <c r="N15" s="335"/>
      <c r="O15" s="336"/>
      <c r="P15" s="62" t="s">
        <v>389</v>
      </c>
      <c r="Q15" s="63"/>
      <c r="R15" s="63"/>
      <c r="S15" s="63"/>
      <c r="T15" s="63"/>
      <c r="U15" s="63"/>
      <c r="V15" s="64"/>
      <c r="W15" s="62" t="s">
        <v>389</v>
      </c>
      <c r="X15" s="63"/>
      <c r="Y15" s="63"/>
      <c r="Z15" s="63"/>
      <c r="AA15" s="63"/>
      <c r="AB15" s="63"/>
      <c r="AC15" s="64"/>
      <c r="AD15" s="62" t="s">
        <v>389</v>
      </c>
      <c r="AE15" s="63"/>
      <c r="AF15" s="63"/>
      <c r="AG15" s="63"/>
      <c r="AH15" s="63"/>
      <c r="AI15" s="63"/>
      <c r="AJ15" s="64"/>
      <c r="AK15" s="62" t="s">
        <v>383</v>
      </c>
      <c r="AL15" s="63"/>
      <c r="AM15" s="63"/>
      <c r="AN15" s="63"/>
      <c r="AO15" s="63"/>
      <c r="AP15" s="63"/>
      <c r="AQ15" s="64"/>
      <c r="AR15" s="62"/>
      <c r="AS15" s="63"/>
      <c r="AT15" s="63"/>
      <c r="AU15" s="63"/>
      <c r="AV15" s="63"/>
      <c r="AW15" s="63"/>
      <c r="AX15" s="656"/>
    </row>
    <row r="16" spans="1:50" ht="21" customHeight="1" x14ac:dyDescent="0.15">
      <c r="A16" s="455"/>
      <c r="B16" s="456"/>
      <c r="C16" s="456"/>
      <c r="D16" s="456"/>
      <c r="E16" s="456"/>
      <c r="F16" s="457"/>
      <c r="G16" s="468"/>
      <c r="H16" s="469"/>
      <c r="I16" s="334" t="s">
        <v>63</v>
      </c>
      <c r="J16" s="335"/>
      <c r="K16" s="335"/>
      <c r="L16" s="335"/>
      <c r="M16" s="335"/>
      <c r="N16" s="335"/>
      <c r="O16" s="336"/>
      <c r="P16" s="62" t="s">
        <v>389</v>
      </c>
      <c r="Q16" s="63"/>
      <c r="R16" s="63"/>
      <c r="S16" s="63"/>
      <c r="T16" s="63"/>
      <c r="U16" s="63"/>
      <c r="V16" s="64"/>
      <c r="W16" s="62" t="s">
        <v>389</v>
      </c>
      <c r="X16" s="63"/>
      <c r="Y16" s="63"/>
      <c r="Z16" s="63"/>
      <c r="AA16" s="63"/>
      <c r="AB16" s="63"/>
      <c r="AC16" s="64"/>
      <c r="AD16" s="62" t="s">
        <v>389</v>
      </c>
      <c r="AE16" s="63"/>
      <c r="AF16" s="63"/>
      <c r="AG16" s="63"/>
      <c r="AH16" s="63"/>
      <c r="AI16" s="63"/>
      <c r="AJ16" s="64"/>
      <c r="AK16" s="62" t="s">
        <v>383</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389</v>
      </c>
      <c r="Q17" s="63"/>
      <c r="R17" s="63"/>
      <c r="S17" s="63"/>
      <c r="T17" s="63"/>
      <c r="U17" s="63"/>
      <c r="V17" s="64"/>
      <c r="W17" s="62" t="s">
        <v>389</v>
      </c>
      <c r="X17" s="63"/>
      <c r="Y17" s="63"/>
      <c r="Z17" s="63"/>
      <c r="AA17" s="63"/>
      <c r="AB17" s="63"/>
      <c r="AC17" s="64"/>
      <c r="AD17" s="62" t="s">
        <v>389</v>
      </c>
      <c r="AE17" s="63"/>
      <c r="AF17" s="63"/>
      <c r="AG17" s="63"/>
      <c r="AH17" s="63"/>
      <c r="AI17" s="63"/>
      <c r="AJ17" s="64"/>
      <c r="AK17" s="62" t="s">
        <v>383</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7">
        <f>SUM(P13:V17)</f>
        <v>1025</v>
      </c>
      <c r="Q18" s="308"/>
      <c r="R18" s="308"/>
      <c r="S18" s="308"/>
      <c r="T18" s="308"/>
      <c r="U18" s="308"/>
      <c r="V18" s="309"/>
      <c r="W18" s="307">
        <f>SUM(W13:AC17)</f>
        <v>1412</v>
      </c>
      <c r="X18" s="308"/>
      <c r="Y18" s="308"/>
      <c r="Z18" s="308"/>
      <c r="AA18" s="308"/>
      <c r="AB18" s="308"/>
      <c r="AC18" s="309"/>
      <c r="AD18" s="307">
        <f t="shared" ref="AD18" si="0">SUM(AD13:AJ17)</f>
        <v>1520.01</v>
      </c>
      <c r="AE18" s="308"/>
      <c r="AF18" s="308"/>
      <c r="AG18" s="308"/>
      <c r="AH18" s="308"/>
      <c r="AI18" s="308"/>
      <c r="AJ18" s="309"/>
      <c r="AK18" s="307">
        <f t="shared" ref="AK18" si="1">SUM(AK13:AQ17)</f>
        <v>1869</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5"/>
      <c r="B19" s="456"/>
      <c r="C19" s="456"/>
      <c r="D19" s="456"/>
      <c r="E19" s="456"/>
      <c r="F19" s="457"/>
      <c r="G19" s="304" t="s">
        <v>10</v>
      </c>
      <c r="H19" s="305"/>
      <c r="I19" s="305"/>
      <c r="J19" s="305"/>
      <c r="K19" s="305"/>
      <c r="L19" s="305"/>
      <c r="M19" s="305"/>
      <c r="N19" s="305"/>
      <c r="O19" s="305"/>
      <c r="P19" s="62">
        <v>803</v>
      </c>
      <c r="Q19" s="63"/>
      <c r="R19" s="63"/>
      <c r="S19" s="63"/>
      <c r="T19" s="63"/>
      <c r="U19" s="63"/>
      <c r="V19" s="64"/>
      <c r="W19" s="62">
        <v>1116</v>
      </c>
      <c r="X19" s="63"/>
      <c r="Y19" s="63"/>
      <c r="Z19" s="63"/>
      <c r="AA19" s="63"/>
      <c r="AB19" s="63"/>
      <c r="AC19" s="64"/>
      <c r="AD19" s="62">
        <v>1300</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8"/>
      <c r="B20" s="459"/>
      <c r="C20" s="459"/>
      <c r="D20" s="459"/>
      <c r="E20" s="459"/>
      <c r="F20" s="460"/>
      <c r="G20" s="304" t="s">
        <v>11</v>
      </c>
      <c r="H20" s="305"/>
      <c r="I20" s="305"/>
      <c r="J20" s="305"/>
      <c r="K20" s="305"/>
      <c r="L20" s="305"/>
      <c r="M20" s="305"/>
      <c r="N20" s="305"/>
      <c r="O20" s="305"/>
      <c r="P20" s="312">
        <f>IF(P18=0, "-", P19/P18)</f>
        <v>0.78341463414634149</v>
      </c>
      <c r="Q20" s="312"/>
      <c r="R20" s="312"/>
      <c r="S20" s="312"/>
      <c r="T20" s="312"/>
      <c r="U20" s="312"/>
      <c r="V20" s="312"/>
      <c r="W20" s="312">
        <f>IF(W18=0, "-", W19/W18)</f>
        <v>0.79036827195467418</v>
      </c>
      <c r="X20" s="312"/>
      <c r="Y20" s="312"/>
      <c r="Z20" s="312"/>
      <c r="AA20" s="312"/>
      <c r="AB20" s="312"/>
      <c r="AC20" s="312"/>
      <c r="AD20" s="312">
        <f>IF(AD18=0, "-", AD19/AD18)</f>
        <v>0.85525753120045267</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4"/>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t="s">
        <v>413</v>
      </c>
      <c r="AV22" s="101"/>
      <c r="AW22" s="99" t="s">
        <v>355</v>
      </c>
      <c r="AX22" s="100"/>
    </row>
    <row r="23" spans="1:50" ht="33" customHeight="1" x14ac:dyDescent="0.15">
      <c r="A23" s="209"/>
      <c r="B23" s="207"/>
      <c r="C23" s="207"/>
      <c r="D23" s="207"/>
      <c r="E23" s="207"/>
      <c r="F23" s="208"/>
      <c r="G23" s="313" t="s">
        <v>433</v>
      </c>
      <c r="H23" s="280"/>
      <c r="I23" s="280"/>
      <c r="J23" s="280"/>
      <c r="K23" s="280"/>
      <c r="L23" s="280"/>
      <c r="M23" s="280"/>
      <c r="N23" s="280"/>
      <c r="O23" s="281"/>
      <c r="P23" s="204" t="s">
        <v>434</v>
      </c>
      <c r="Q23" s="186"/>
      <c r="R23" s="186"/>
      <c r="S23" s="186"/>
      <c r="T23" s="186"/>
      <c r="U23" s="186"/>
      <c r="V23" s="186"/>
      <c r="W23" s="186"/>
      <c r="X23" s="187"/>
      <c r="Y23" s="285" t="s">
        <v>14</v>
      </c>
      <c r="Z23" s="286"/>
      <c r="AA23" s="287"/>
      <c r="AB23" s="652" t="s">
        <v>432</v>
      </c>
      <c r="AC23" s="288"/>
      <c r="AD23" s="288"/>
      <c r="AE23" s="84">
        <v>8190</v>
      </c>
      <c r="AF23" s="85"/>
      <c r="AG23" s="85"/>
      <c r="AH23" s="85"/>
      <c r="AI23" s="86"/>
      <c r="AJ23" s="84">
        <v>13470</v>
      </c>
      <c r="AK23" s="85"/>
      <c r="AL23" s="85"/>
      <c r="AM23" s="85"/>
      <c r="AN23" s="86"/>
      <c r="AO23" s="84">
        <v>15060</v>
      </c>
      <c r="AP23" s="85"/>
      <c r="AQ23" s="85"/>
      <c r="AR23" s="85"/>
      <c r="AS23" s="86"/>
      <c r="AT23" s="219"/>
      <c r="AU23" s="219"/>
      <c r="AV23" s="219"/>
      <c r="AW23" s="219"/>
      <c r="AX23" s="220"/>
    </row>
    <row r="24" spans="1:50" ht="33" customHeight="1" x14ac:dyDescent="0.15">
      <c r="A24" s="210"/>
      <c r="B24" s="211"/>
      <c r="C24" s="211"/>
      <c r="D24" s="211"/>
      <c r="E24" s="211"/>
      <c r="F24" s="212"/>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432</v>
      </c>
      <c r="AC24" s="278"/>
      <c r="AD24" s="278"/>
      <c r="AE24" s="84" t="s">
        <v>428</v>
      </c>
      <c r="AF24" s="85"/>
      <c r="AG24" s="85"/>
      <c r="AH24" s="85"/>
      <c r="AI24" s="86"/>
      <c r="AJ24" s="84" t="s">
        <v>429</v>
      </c>
      <c r="AK24" s="85"/>
      <c r="AL24" s="85"/>
      <c r="AM24" s="85"/>
      <c r="AN24" s="86"/>
      <c r="AO24" s="84" t="s">
        <v>429</v>
      </c>
      <c r="AP24" s="85"/>
      <c r="AQ24" s="85"/>
      <c r="AR24" s="85"/>
      <c r="AS24" s="86"/>
      <c r="AT24" s="84">
        <v>20210</v>
      </c>
      <c r="AU24" s="85"/>
      <c r="AV24" s="85"/>
      <c r="AW24" s="85"/>
      <c r="AX24" s="87"/>
    </row>
    <row r="25" spans="1:50" ht="33" customHeight="1" x14ac:dyDescent="0.15">
      <c r="A25" s="662"/>
      <c r="B25" s="663"/>
      <c r="C25" s="663"/>
      <c r="D25" s="663"/>
      <c r="E25" s="663"/>
      <c r="F25" s="664"/>
      <c r="G25" s="314"/>
      <c r="H25" s="315"/>
      <c r="I25" s="315"/>
      <c r="J25" s="315"/>
      <c r="K25" s="315"/>
      <c r="L25" s="315"/>
      <c r="M25" s="315"/>
      <c r="N25" s="315"/>
      <c r="O25" s="316"/>
      <c r="P25" s="188"/>
      <c r="Q25" s="188"/>
      <c r="R25" s="188"/>
      <c r="S25" s="188"/>
      <c r="T25" s="188"/>
      <c r="U25" s="188"/>
      <c r="V25" s="188"/>
      <c r="W25" s="188"/>
      <c r="X25" s="189"/>
      <c r="Y25" s="111" t="s">
        <v>15</v>
      </c>
      <c r="Z25" s="112"/>
      <c r="AA25" s="162"/>
      <c r="AB25" s="674" t="s">
        <v>358</v>
      </c>
      <c r="AC25" s="256"/>
      <c r="AD25" s="256"/>
      <c r="AE25" s="648">
        <v>41</v>
      </c>
      <c r="AF25" s="649"/>
      <c r="AG25" s="649"/>
      <c r="AH25" s="649"/>
      <c r="AI25" s="649"/>
      <c r="AJ25" s="648">
        <v>67</v>
      </c>
      <c r="AK25" s="649"/>
      <c r="AL25" s="649"/>
      <c r="AM25" s="649"/>
      <c r="AN25" s="649"/>
      <c r="AO25" s="648">
        <v>75</v>
      </c>
      <c r="AP25" s="649"/>
      <c r="AQ25" s="649"/>
      <c r="AR25" s="649"/>
      <c r="AS25" s="649"/>
      <c r="AT25" s="260"/>
      <c r="AU25" s="261"/>
      <c r="AV25" s="261"/>
      <c r="AW25" s="261"/>
      <c r="AX25" s="262"/>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4"/>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3" t="s">
        <v>303</v>
      </c>
      <c r="AU26" s="654"/>
      <c r="AV26" s="654"/>
      <c r="AW26" s="654"/>
      <c r="AX26" s="655"/>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9"/>
      <c r="B28" s="207"/>
      <c r="C28" s="207"/>
      <c r="D28" s="207"/>
      <c r="E28" s="207"/>
      <c r="F28" s="208"/>
      <c r="G28" s="313"/>
      <c r="H28" s="280"/>
      <c r="I28" s="280"/>
      <c r="J28" s="280"/>
      <c r="K28" s="280"/>
      <c r="L28" s="280"/>
      <c r="M28" s="280"/>
      <c r="N28" s="280"/>
      <c r="O28" s="281"/>
      <c r="P28" s="204"/>
      <c r="Q28" s="186"/>
      <c r="R28" s="186"/>
      <c r="S28" s="186"/>
      <c r="T28" s="186"/>
      <c r="U28" s="186"/>
      <c r="V28" s="186"/>
      <c r="W28" s="186"/>
      <c r="X28" s="187"/>
      <c r="Y28" s="285" t="s">
        <v>14</v>
      </c>
      <c r="Z28" s="286"/>
      <c r="AA28" s="287"/>
      <c r="AB28" s="288"/>
      <c r="AC28" s="288"/>
      <c r="AD28" s="288"/>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2"/>
      <c r="B30" s="663"/>
      <c r="C30" s="663"/>
      <c r="D30" s="663"/>
      <c r="E30" s="663"/>
      <c r="F30" s="664"/>
      <c r="G30" s="314"/>
      <c r="H30" s="315"/>
      <c r="I30" s="315"/>
      <c r="J30" s="315"/>
      <c r="K30" s="315"/>
      <c r="L30" s="315"/>
      <c r="M30" s="315"/>
      <c r="N30" s="315"/>
      <c r="O30" s="316"/>
      <c r="P30" s="188"/>
      <c r="Q30" s="188"/>
      <c r="R30" s="188"/>
      <c r="S30" s="188"/>
      <c r="T30" s="188"/>
      <c r="U30" s="188"/>
      <c r="V30" s="188"/>
      <c r="W30" s="188"/>
      <c r="X30" s="189"/>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4"/>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9"/>
      <c r="B33" s="207"/>
      <c r="C33" s="207"/>
      <c r="D33" s="207"/>
      <c r="E33" s="207"/>
      <c r="F33" s="208"/>
      <c r="G33" s="279"/>
      <c r="H33" s="280"/>
      <c r="I33" s="280"/>
      <c r="J33" s="280"/>
      <c r="K33" s="280"/>
      <c r="L33" s="280"/>
      <c r="M33" s="280"/>
      <c r="N33" s="280"/>
      <c r="O33" s="281"/>
      <c r="P33" s="204"/>
      <c r="Q33" s="186"/>
      <c r="R33" s="186"/>
      <c r="S33" s="186"/>
      <c r="T33" s="186"/>
      <c r="U33" s="186"/>
      <c r="V33" s="186"/>
      <c r="W33" s="186"/>
      <c r="X33" s="187"/>
      <c r="Y33" s="285" t="s">
        <v>14</v>
      </c>
      <c r="Z33" s="286"/>
      <c r="AA33" s="287"/>
      <c r="AB33" s="288"/>
      <c r="AC33" s="288"/>
      <c r="AD33" s="288"/>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2"/>
      <c r="B35" s="663"/>
      <c r="C35" s="663"/>
      <c r="D35" s="663"/>
      <c r="E35" s="663"/>
      <c r="F35" s="664"/>
      <c r="G35" s="314"/>
      <c r="H35" s="315"/>
      <c r="I35" s="315"/>
      <c r="J35" s="315"/>
      <c r="K35" s="315"/>
      <c r="L35" s="315"/>
      <c r="M35" s="315"/>
      <c r="N35" s="315"/>
      <c r="O35" s="316"/>
      <c r="P35" s="188"/>
      <c r="Q35" s="188"/>
      <c r="R35" s="188"/>
      <c r="S35" s="188"/>
      <c r="T35" s="188"/>
      <c r="U35" s="188"/>
      <c r="V35" s="188"/>
      <c r="W35" s="188"/>
      <c r="X35" s="189"/>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4"/>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9"/>
      <c r="B38" s="207"/>
      <c r="C38" s="207"/>
      <c r="D38" s="207"/>
      <c r="E38" s="207"/>
      <c r="F38" s="208"/>
      <c r="G38" s="279"/>
      <c r="H38" s="280"/>
      <c r="I38" s="280"/>
      <c r="J38" s="280"/>
      <c r="K38" s="280"/>
      <c r="L38" s="280"/>
      <c r="M38" s="280"/>
      <c r="N38" s="280"/>
      <c r="O38" s="281"/>
      <c r="P38" s="186"/>
      <c r="Q38" s="186"/>
      <c r="R38" s="186"/>
      <c r="S38" s="186"/>
      <c r="T38" s="186"/>
      <c r="U38" s="186"/>
      <c r="V38" s="186"/>
      <c r="W38" s="186"/>
      <c r="X38" s="187"/>
      <c r="Y38" s="285" t="s">
        <v>14</v>
      </c>
      <c r="Z38" s="286"/>
      <c r="AA38" s="287"/>
      <c r="AB38" s="288"/>
      <c r="AC38" s="288"/>
      <c r="AD38" s="288"/>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2"/>
      <c r="B40" s="663"/>
      <c r="C40" s="663"/>
      <c r="D40" s="663"/>
      <c r="E40" s="663"/>
      <c r="F40" s="664"/>
      <c r="G40" s="314"/>
      <c r="H40" s="315"/>
      <c r="I40" s="315"/>
      <c r="J40" s="315"/>
      <c r="K40" s="315"/>
      <c r="L40" s="315"/>
      <c r="M40" s="315"/>
      <c r="N40" s="315"/>
      <c r="O40" s="316"/>
      <c r="P40" s="188"/>
      <c r="Q40" s="188"/>
      <c r="R40" s="188"/>
      <c r="S40" s="188"/>
      <c r="T40" s="188"/>
      <c r="U40" s="188"/>
      <c r="V40" s="188"/>
      <c r="W40" s="188"/>
      <c r="X40" s="189"/>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4"/>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9"/>
      <c r="B43" s="207"/>
      <c r="C43" s="207"/>
      <c r="D43" s="207"/>
      <c r="E43" s="207"/>
      <c r="F43" s="208"/>
      <c r="G43" s="279"/>
      <c r="H43" s="280"/>
      <c r="I43" s="280"/>
      <c r="J43" s="280"/>
      <c r="K43" s="280"/>
      <c r="L43" s="280"/>
      <c r="M43" s="280"/>
      <c r="N43" s="280"/>
      <c r="O43" s="281"/>
      <c r="P43" s="186"/>
      <c r="Q43" s="186"/>
      <c r="R43" s="186"/>
      <c r="S43" s="186"/>
      <c r="T43" s="186"/>
      <c r="U43" s="186"/>
      <c r="V43" s="186"/>
      <c r="W43" s="186"/>
      <c r="X43" s="187"/>
      <c r="Y43" s="285" t="s">
        <v>14</v>
      </c>
      <c r="Z43" s="286"/>
      <c r="AA43" s="287"/>
      <c r="AB43" s="288"/>
      <c r="AC43" s="288"/>
      <c r="AD43" s="288"/>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x14ac:dyDescent="0.15">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x14ac:dyDescent="0.15">
      <c r="A47" s="227" t="s">
        <v>320</v>
      </c>
      <c r="B47" s="677" t="s">
        <v>317</v>
      </c>
      <c r="C47" s="229"/>
      <c r="D47" s="229"/>
      <c r="E47" s="229"/>
      <c r="F47" s="230"/>
      <c r="G47" s="612" t="s">
        <v>311</v>
      </c>
      <c r="H47" s="612"/>
      <c r="I47" s="612"/>
      <c r="J47" s="612"/>
      <c r="K47" s="612"/>
      <c r="L47" s="612"/>
      <c r="M47" s="612"/>
      <c r="N47" s="612"/>
      <c r="O47" s="612"/>
      <c r="P47" s="612"/>
      <c r="Q47" s="612"/>
      <c r="R47" s="612"/>
      <c r="S47" s="612"/>
      <c r="T47" s="612"/>
      <c r="U47" s="612"/>
      <c r="V47" s="612"/>
      <c r="W47" s="612"/>
      <c r="X47" s="612"/>
      <c r="Y47" s="612"/>
      <c r="Z47" s="612"/>
      <c r="AA47" s="682"/>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7"/>
      <c r="B48" s="677"/>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7"/>
      <c r="C49" s="229"/>
      <c r="D49" s="229"/>
      <c r="E49" s="229"/>
      <c r="F49" s="230"/>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7"/>
      <c r="B50" s="677"/>
      <c r="C50" s="229"/>
      <c r="D50" s="229"/>
      <c r="E50" s="229"/>
      <c r="F50" s="230"/>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7"/>
      <c r="B51" s="678"/>
      <c r="C51" s="231"/>
      <c r="D51" s="231"/>
      <c r="E51" s="231"/>
      <c r="F51" s="232"/>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3" t="s">
        <v>303</v>
      </c>
      <c r="AU52" s="264"/>
      <c r="AV52" s="264"/>
      <c r="AW52" s="264"/>
      <c r="AX52" s="265"/>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x14ac:dyDescent="0.15">
      <c r="A54" s="227"/>
      <c r="B54" s="229"/>
      <c r="C54" s="229"/>
      <c r="D54" s="229"/>
      <c r="E54" s="229"/>
      <c r="F54" s="230"/>
      <c r="G54" s="266"/>
      <c r="H54" s="186"/>
      <c r="I54" s="186"/>
      <c r="J54" s="186"/>
      <c r="K54" s="186"/>
      <c r="L54" s="186"/>
      <c r="M54" s="186"/>
      <c r="N54" s="186"/>
      <c r="O54" s="187"/>
      <c r="P54" s="204"/>
      <c r="Q54" s="247"/>
      <c r="R54" s="247"/>
      <c r="S54" s="247"/>
      <c r="T54" s="247"/>
      <c r="U54" s="247"/>
      <c r="V54" s="247"/>
      <c r="W54" s="247"/>
      <c r="X54" s="248"/>
      <c r="Y54" s="253" t="s">
        <v>86</v>
      </c>
      <c r="Z54" s="254"/>
      <c r="AA54" s="255"/>
      <c r="AB54" s="360"/>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x14ac:dyDescent="0.15">
      <c r="A55" s="227"/>
      <c r="B55" s="229"/>
      <c r="C55" s="229"/>
      <c r="D55" s="229"/>
      <c r="E55" s="229"/>
      <c r="F55" s="230"/>
      <c r="G55" s="267"/>
      <c r="H55" s="268"/>
      <c r="I55" s="268"/>
      <c r="J55" s="268"/>
      <c r="K55" s="268"/>
      <c r="L55" s="268"/>
      <c r="M55" s="268"/>
      <c r="N55" s="268"/>
      <c r="O55" s="269"/>
      <c r="P55" s="249"/>
      <c r="Q55" s="249"/>
      <c r="R55" s="249"/>
      <c r="S55" s="249"/>
      <c r="T55" s="249"/>
      <c r="U55" s="249"/>
      <c r="V55" s="249"/>
      <c r="W55" s="249"/>
      <c r="X55" s="250"/>
      <c r="Y55" s="221" t="s">
        <v>65</v>
      </c>
      <c r="Z55" s="222"/>
      <c r="AA55" s="223"/>
      <c r="AB55" s="650"/>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0"/>
      <c r="H56" s="188"/>
      <c r="I56" s="188"/>
      <c r="J56" s="188"/>
      <c r="K56" s="188"/>
      <c r="L56" s="188"/>
      <c r="M56" s="188"/>
      <c r="N56" s="188"/>
      <c r="O56" s="189"/>
      <c r="P56" s="251"/>
      <c r="Q56" s="251"/>
      <c r="R56" s="251"/>
      <c r="S56" s="251"/>
      <c r="T56" s="251"/>
      <c r="U56" s="251"/>
      <c r="V56" s="251"/>
      <c r="W56" s="251"/>
      <c r="X56" s="252"/>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3" t="s">
        <v>303</v>
      </c>
      <c r="AU57" s="264"/>
      <c r="AV57" s="264"/>
      <c r="AW57" s="264"/>
      <c r="AX57" s="265"/>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6"/>
      <c r="H59" s="186"/>
      <c r="I59" s="186"/>
      <c r="J59" s="186"/>
      <c r="K59" s="186"/>
      <c r="L59" s="186"/>
      <c r="M59" s="186"/>
      <c r="N59" s="186"/>
      <c r="O59" s="187"/>
      <c r="P59" s="204"/>
      <c r="Q59" s="247"/>
      <c r="R59" s="247"/>
      <c r="S59" s="247"/>
      <c r="T59" s="247"/>
      <c r="U59" s="247"/>
      <c r="V59" s="247"/>
      <c r="W59" s="247"/>
      <c r="X59" s="248"/>
      <c r="Y59" s="253" t="s">
        <v>86</v>
      </c>
      <c r="Z59" s="254"/>
      <c r="AA59" s="255"/>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7"/>
      <c r="H60" s="268"/>
      <c r="I60" s="268"/>
      <c r="J60" s="268"/>
      <c r="K60" s="268"/>
      <c r="L60" s="268"/>
      <c r="M60" s="268"/>
      <c r="N60" s="268"/>
      <c r="O60" s="269"/>
      <c r="P60" s="249"/>
      <c r="Q60" s="249"/>
      <c r="R60" s="249"/>
      <c r="S60" s="249"/>
      <c r="T60" s="249"/>
      <c r="U60" s="249"/>
      <c r="V60" s="249"/>
      <c r="W60" s="249"/>
      <c r="X60" s="250"/>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0"/>
      <c r="H61" s="188"/>
      <c r="I61" s="188"/>
      <c r="J61" s="188"/>
      <c r="K61" s="188"/>
      <c r="L61" s="188"/>
      <c r="M61" s="188"/>
      <c r="N61" s="188"/>
      <c r="O61" s="189"/>
      <c r="P61" s="251"/>
      <c r="Q61" s="251"/>
      <c r="R61" s="251"/>
      <c r="S61" s="251"/>
      <c r="T61" s="251"/>
      <c r="U61" s="251"/>
      <c r="V61" s="251"/>
      <c r="W61" s="251"/>
      <c r="X61" s="252"/>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3" t="s">
        <v>303</v>
      </c>
      <c r="AU62" s="264"/>
      <c r="AV62" s="264"/>
      <c r="AW62" s="264"/>
      <c r="AX62" s="265"/>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6"/>
      <c r="H64" s="186"/>
      <c r="I64" s="186"/>
      <c r="J64" s="186"/>
      <c r="K64" s="186"/>
      <c r="L64" s="186"/>
      <c r="M64" s="186"/>
      <c r="N64" s="186"/>
      <c r="O64" s="187"/>
      <c r="P64" s="204"/>
      <c r="Q64" s="247"/>
      <c r="R64" s="247"/>
      <c r="S64" s="247"/>
      <c r="T64" s="247"/>
      <c r="U64" s="247"/>
      <c r="V64" s="247"/>
      <c r="W64" s="247"/>
      <c r="X64" s="248"/>
      <c r="Y64" s="253" t="s">
        <v>86</v>
      </c>
      <c r="Z64" s="254"/>
      <c r="AA64" s="255"/>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7"/>
      <c r="H65" s="268"/>
      <c r="I65" s="268"/>
      <c r="J65" s="268"/>
      <c r="K65" s="268"/>
      <c r="L65" s="268"/>
      <c r="M65" s="268"/>
      <c r="N65" s="268"/>
      <c r="O65" s="269"/>
      <c r="P65" s="249"/>
      <c r="Q65" s="249"/>
      <c r="R65" s="249"/>
      <c r="S65" s="249"/>
      <c r="T65" s="249"/>
      <c r="U65" s="249"/>
      <c r="V65" s="249"/>
      <c r="W65" s="249"/>
      <c r="X65" s="250"/>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0"/>
      <c r="H66" s="188"/>
      <c r="I66" s="188"/>
      <c r="J66" s="188"/>
      <c r="K66" s="188"/>
      <c r="L66" s="188"/>
      <c r="M66" s="188"/>
      <c r="N66" s="188"/>
      <c r="O66" s="189"/>
      <c r="P66" s="251"/>
      <c r="Q66" s="251"/>
      <c r="R66" s="251"/>
      <c r="S66" s="251"/>
      <c r="T66" s="251"/>
      <c r="U66" s="251"/>
      <c r="V66" s="251"/>
      <c r="W66" s="251"/>
      <c r="X66" s="252"/>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60" ht="35.1" customHeight="1" x14ac:dyDescent="0.15">
      <c r="A68" s="176"/>
      <c r="B68" s="177"/>
      <c r="C68" s="177"/>
      <c r="D68" s="177"/>
      <c r="E68" s="177"/>
      <c r="F68" s="178"/>
      <c r="G68" s="204" t="s">
        <v>424</v>
      </c>
      <c r="H68" s="186"/>
      <c r="I68" s="186"/>
      <c r="J68" s="186"/>
      <c r="K68" s="186"/>
      <c r="L68" s="186"/>
      <c r="M68" s="186"/>
      <c r="N68" s="186"/>
      <c r="O68" s="186"/>
      <c r="P68" s="186"/>
      <c r="Q68" s="186"/>
      <c r="R68" s="186"/>
      <c r="S68" s="186"/>
      <c r="T68" s="186"/>
      <c r="U68" s="186"/>
      <c r="V68" s="186"/>
      <c r="W68" s="186"/>
      <c r="X68" s="187"/>
      <c r="Y68" s="324" t="s">
        <v>66</v>
      </c>
      <c r="Z68" s="325"/>
      <c r="AA68" s="326"/>
      <c r="AB68" s="205" t="s">
        <v>395</v>
      </c>
      <c r="AC68" s="194"/>
      <c r="AD68" s="195"/>
      <c r="AE68" s="84">
        <v>1132</v>
      </c>
      <c r="AF68" s="85"/>
      <c r="AG68" s="85"/>
      <c r="AH68" s="85"/>
      <c r="AI68" s="86"/>
      <c r="AJ68" s="84">
        <v>1418</v>
      </c>
      <c r="AK68" s="85"/>
      <c r="AL68" s="85"/>
      <c r="AM68" s="85"/>
      <c r="AN68" s="86"/>
      <c r="AO68" s="84">
        <v>1550</v>
      </c>
      <c r="AP68" s="85"/>
      <c r="AQ68" s="85"/>
      <c r="AR68" s="85"/>
      <c r="AS68" s="86"/>
      <c r="AT68" s="196"/>
      <c r="AU68" s="196"/>
      <c r="AV68" s="196"/>
      <c r="AW68" s="196"/>
      <c r="AX68" s="197"/>
      <c r="AY68" s="10"/>
      <c r="AZ68" s="10"/>
      <c r="BA68" s="10"/>
      <c r="BB68" s="10"/>
      <c r="BC68" s="10"/>
    </row>
    <row r="69" spans="1:60" ht="35.1"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t="s">
        <v>394</v>
      </c>
      <c r="AF69" s="85"/>
      <c r="AG69" s="85"/>
      <c r="AH69" s="85"/>
      <c r="AI69" s="86"/>
      <c r="AJ69" s="84" t="s">
        <v>394</v>
      </c>
      <c r="AK69" s="85"/>
      <c r="AL69" s="85"/>
      <c r="AM69" s="85"/>
      <c r="AN69" s="86"/>
      <c r="AO69" s="84" t="s">
        <v>394</v>
      </c>
      <c r="AP69" s="85"/>
      <c r="AQ69" s="85"/>
      <c r="AR69" s="85"/>
      <c r="AS69" s="86"/>
      <c r="AT69" s="84"/>
      <c r="AU69" s="85"/>
      <c r="AV69" s="85"/>
      <c r="AW69" s="85"/>
      <c r="AX69" s="87"/>
      <c r="AY69" s="10"/>
      <c r="AZ69" s="10"/>
      <c r="BA69" s="10"/>
      <c r="BB69" s="10"/>
      <c r="BC69" s="10"/>
      <c r="BD69" s="10"/>
      <c r="BE69" s="10"/>
      <c r="BF69" s="10"/>
      <c r="BG69" s="10"/>
      <c r="BH69" s="10"/>
    </row>
    <row r="70" spans="1:60" ht="31.7"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204"/>
      <c r="H71" s="186"/>
      <c r="I71" s="186"/>
      <c r="J71" s="186"/>
      <c r="K71" s="186"/>
      <c r="L71" s="186"/>
      <c r="M71" s="186"/>
      <c r="N71" s="186"/>
      <c r="O71" s="186"/>
      <c r="P71" s="186"/>
      <c r="Q71" s="186"/>
      <c r="R71" s="186"/>
      <c r="S71" s="186"/>
      <c r="T71" s="186"/>
      <c r="U71" s="186"/>
      <c r="V71" s="186"/>
      <c r="W71" s="186"/>
      <c r="X71" s="187"/>
      <c r="Y71" s="190" t="s">
        <v>66</v>
      </c>
      <c r="Z71" s="191"/>
      <c r="AA71" s="192"/>
      <c r="AB71" s="205"/>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425</v>
      </c>
      <c r="H83" s="135"/>
      <c r="I83" s="135"/>
      <c r="J83" s="135"/>
      <c r="K83" s="135"/>
      <c r="L83" s="135"/>
      <c r="M83" s="135"/>
      <c r="N83" s="135"/>
      <c r="O83" s="135"/>
      <c r="P83" s="135"/>
      <c r="Q83" s="135"/>
      <c r="R83" s="135"/>
      <c r="S83" s="135"/>
      <c r="T83" s="135"/>
      <c r="U83" s="135"/>
      <c r="V83" s="135"/>
      <c r="W83" s="135"/>
      <c r="X83" s="135"/>
      <c r="Y83" s="137" t="s">
        <v>17</v>
      </c>
      <c r="Z83" s="138"/>
      <c r="AA83" s="139"/>
      <c r="AB83" s="172" t="s">
        <v>396</v>
      </c>
      <c r="AC83" s="141"/>
      <c r="AD83" s="142"/>
      <c r="AE83" s="143">
        <v>8570</v>
      </c>
      <c r="AF83" s="144"/>
      <c r="AG83" s="144"/>
      <c r="AH83" s="144"/>
      <c r="AI83" s="144"/>
      <c r="AJ83" s="143">
        <v>8683</v>
      </c>
      <c r="AK83" s="144"/>
      <c r="AL83" s="144"/>
      <c r="AM83" s="144"/>
      <c r="AN83" s="144"/>
      <c r="AO83" s="143">
        <v>8697</v>
      </c>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397</v>
      </c>
      <c r="AF84" s="149"/>
      <c r="AG84" s="149"/>
      <c r="AH84" s="149"/>
      <c r="AI84" s="150"/>
      <c r="AJ84" s="148" t="s">
        <v>414</v>
      </c>
      <c r="AK84" s="149"/>
      <c r="AL84" s="149"/>
      <c r="AM84" s="149"/>
      <c r="AN84" s="150"/>
      <c r="AO84" s="148" t="s">
        <v>437</v>
      </c>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426</v>
      </c>
      <c r="H86" s="135"/>
      <c r="I86" s="135"/>
      <c r="J86" s="135"/>
      <c r="K86" s="135"/>
      <c r="L86" s="135"/>
      <c r="M86" s="135"/>
      <c r="N86" s="135"/>
      <c r="O86" s="135"/>
      <c r="P86" s="135"/>
      <c r="Q86" s="135"/>
      <c r="R86" s="135"/>
      <c r="S86" s="135"/>
      <c r="T86" s="135"/>
      <c r="U86" s="135"/>
      <c r="V86" s="135"/>
      <c r="W86" s="135"/>
      <c r="X86" s="135"/>
      <c r="Y86" s="137" t="s">
        <v>17</v>
      </c>
      <c r="Z86" s="138"/>
      <c r="AA86" s="139"/>
      <c r="AB86" s="172"/>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398</v>
      </c>
      <c r="D98" s="405"/>
      <c r="E98" s="405"/>
      <c r="F98" s="405"/>
      <c r="G98" s="405"/>
      <c r="H98" s="405"/>
      <c r="I98" s="405"/>
      <c r="J98" s="405"/>
      <c r="K98" s="406"/>
      <c r="L98" s="62">
        <v>1782</v>
      </c>
      <c r="M98" s="63"/>
      <c r="N98" s="63"/>
      <c r="O98" s="63"/>
      <c r="P98" s="63"/>
      <c r="Q98" s="64"/>
      <c r="R98" s="62"/>
      <c r="S98" s="63"/>
      <c r="T98" s="63"/>
      <c r="U98" s="63"/>
      <c r="V98" s="63"/>
      <c r="W98" s="64"/>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69"/>
      <c r="B99" s="370"/>
      <c r="C99" s="152" t="s">
        <v>399</v>
      </c>
      <c r="D99" s="153"/>
      <c r="E99" s="153"/>
      <c r="F99" s="153"/>
      <c r="G99" s="153"/>
      <c r="H99" s="153"/>
      <c r="I99" s="153"/>
      <c r="J99" s="153"/>
      <c r="K99" s="154"/>
      <c r="L99" s="62">
        <v>87</v>
      </c>
      <c r="M99" s="63"/>
      <c r="N99" s="63"/>
      <c r="O99" s="63"/>
      <c r="P99" s="63"/>
      <c r="Q99" s="64"/>
      <c r="R99" s="62"/>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71"/>
      <c r="B104" s="372"/>
      <c r="C104" s="361" t="s">
        <v>22</v>
      </c>
      <c r="D104" s="362"/>
      <c r="E104" s="362"/>
      <c r="F104" s="362"/>
      <c r="G104" s="362"/>
      <c r="H104" s="362"/>
      <c r="I104" s="362"/>
      <c r="J104" s="362"/>
      <c r="K104" s="363"/>
      <c r="L104" s="364">
        <f>SUM(L98:Q103)</f>
        <v>1869</v>
      </c>
      <c r="M104" s="365"/>
      <c r="N104" s="365"/>
      <c r="O104" s="365"/>
      <c r="P104" s="365"/>
      <c r="Q104" s="366"/>
      <c r="R104" s="364">
        <f>SUM(R98:W103)</f>
        <v>0</v>
      </c>
      <c r="S104" s="365"/>
      <c r="T104" s="365"/>
      <c r="U104" s="365"/>
      <c r="V104" s="365"/>
      <c r="W104" s="366"/>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81.75" customHeight="1" x14ac:dyDescent="0.15">
      <c r="A108" s="298" t="s">
        <v>312</v>
      </c>
      <c r="B108" s="299"/>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381</v>
      </c>
      <c r="AE108" s="596"/>
      <c r="AF108" s="596"/>
      <c r="AG108" s="592" t="s">
        <v>421</v>
      </c>
      <c r="AH108" s="593"/>
      <c r="AI108" s="593"/>
      <c r="AJ108" s="593"/>
      <c r="AK108" s="593"/>
      <c r="AL108" s="593"/>
      <c r="AM108" s="593"/>
      <c r="AN108" s="593"/>
      <c r="AO108" s="593"/>
      <c r="AP108" s="593"/>
      <c r="AQ108" s="593"/>
      <c r="AR108" s="593"/>
      <c r="AS108" s="593"/>
      <c r="AT108" s="593"/>
      <c r="AU108" s="593"/>
      <c r="AV108" s="593"/>
      <c r="AW108" s="593"/>
      <c r="AX108" s="594"/>
    </row>
    <row r="109" spans="1:50" ht="84"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381</v>
      </c>
      <c r="AE109" s="434"/>
      <c r="AF109" s="434"/>
      <c r="AG109" s="295" t="s">
        <v>431</v>
      </c>
      <c r="AH109" s="296"/>
      <c r="AI109" s="296"/>
      <c r="AJ109" s="296"/>
      <c r="AK109" s="296"/>
      <c r="AL109" s="296"/>
      <c r="AM109" s="296"/>
      <c r="AN109" s="296"/>
      <c r="AO109" s="296"/>
      <c r="AP109" s="296"/>
      <c r="AQ109" s="296"/>
      <c r="AR109" s="296"/>
      <c r="AS109" s="296"/>
      <c r="AT109" s="296"/>
      <c r="AU109" s="296"/>
      <c r="AV109" s="296"/>
      <c r="AW109" s="296"/>
      <c r="AX109" s="297"/>
    </row>
    <row r="110" spans="1:50" ht="75"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381</v>
      </c>
      <c r="AE110" s="577"/>
      <c r="AF110" s="577"/>
      <c r="AG110" s="522" t="s">
        <v>420</v>
      </c>
      <c r="AH110" s="188"/>
      <c r="AI110" s="188"/>
      <c r="AJ110" s="188"/>
      <c r="AK110" s="188"/>
      <c r="AL110" s="188"/>
      <c r="AM110" s="188"/>
      <c r="AN110" s="188"/>
      <c r="AO110" s="188"/>
      <c r="AP110" s="188"/>
      <c r="AQ110" s="188"/>
      <c r="AR110" s="188"/>
      <c r="AS110" s="188"/>
      <c r="AT110" s="188"/>
      <c r="AU110" s="188"/>
      <c r="AV110" s="188"/>
      <c r="AW110" s="188"/>
      <c r="AX110" s="523"/>
    </row>
    <row r="111" spans="1:50" ht="99.95"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408</v>
      </c>
      <c r="AE111" s="430"/>
      <c r="AF111" s="430"/>
      <c r="AG111" s="292" t="s">
        <v>427</v>
      </c>
      <c r="AH111" s="293"/>
      <c r="AI111" s="293"/>
      <c r="AJ111" s="293"/>
      <c r="AK111" s="293"/>
      <c r="AL111" s="293"/>
      <c r="AM111" s="293"/>
      <c r="AN111" s="293"/>
      <c r="AO111" s="293"/>
      <c r="AP111" s="293"/>
      <c r="AQ111" s="293"/>
      <c r="AR111" s="293"/>
      <c r="AS111" s="293"/>
      <c r="AT111" s="293"/>
      <c r="AU111" s="293"/>
      <c r="AV111" s="293"/>
      <c r="AW111" s="293"/>
      <c r="AX111" s="294"/>
    </row>
    <row r="112" spans="1:50" ht="8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381</v>
      </c>
      <c r="AE112" s="434"/>
      <c r="AF112" s="434"/>
      <c r="AG112" s="295" t="s">
        <v>435</v>
      </c>
      <c r="AH112" s="296"/>
      <c r="AI112" s="296"/>
      <c r="AJ112" s="296"/>
      <c r="AK112" s="296"/>
      <c r="AL112" s="296"/>
      <c r="AM112" s="296"/>
      <c r="AN112" s="296"/>
      <c r="AO112" s="296"/>
      <c r="AP112" s="296"/>
      <c r="AQ112" s="296"/>
      <c r="AR112" s="296"/>
      <c r="AS112" s="296"/>
      <c r="AT112" s="296"/>
      <c r="AU112" s="296"/>
      <c r="AV112" s="296"/>
      <c r="AW112" s="296"/>
      <c r="AX112" s="297"/>
    </row>
    <row r="113" spans="1:64" ht="51" customHeight="1" x14ac:dyDescent="0.15">
      <c r="A113" s="579"/>
      <c r="B113" s="580"/>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408</v>
      </c>
      <c r="AE113" s="434"/>
      <c r="AF113" s="434"/>
      <c r="AG113" s="295" t="s">
        <v>409</v>
      </c>
      <c r="AH113" s="296"/>
      <c r="AI113" s="296"/>
      <c r="AJ113" s="296"/>
      <c r="AK113" s="296"/>
      <c r="AL113" s="296"/>
      <c r="AM113" s="296"/>
      <c r="AN113" s="296"/>
      <c r="AO113" s="296"/>
      <c r="AP113" s="296"/>
      <c r="AQ113" s="296"/>
      <c r="AR113" s="296"/>
      <c r="AS113" s="296"/>
      <c r="AT113" s="296"/>
      <c r="AU113" s="296"/>
      <c r="AV113" s="296"/>
      <c r="AW113" s="296"/>
      <c r="AX113" s="297"/>
    </row>
    <row r="114" spans="1:64" ht="31.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408</v>
      </c>
      <c r="AE114" s="434"/>
      <c r="AF114" s="434"/>
      <c r="AG114" s="295" t="s">
        <v>416</v>
      </c>
      <c r="AH114" s="296"/>
      <c r="AI114" s="296"/>
      <c r="AJ114" s="296"/>
      <c r="AK114" s="296"/>
      <c r="AL114" s="296"/>
      <c r="AM114" s="296"/>
      <c r="AN114" s="296"/>
      <c r="AO114" s="296"/>
      <c r="AP114" s="296"/>
      <c r="AQ114" s="296"/>
      <c r="AR114" s="296"/>
      <c r="AS114" s="296"/>
      <c r="AT114" s="296"/>
      <c r="AU114" s="296"/>
      <c r="AV114" s="296"/>
      <c r="AW114" s="296"/>
      <c r="AX114" s="297"/>
    </row>
    <row r="115" spans="1:64" ht="81"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381</v>
      </c>
      <c r="AE115" s="434"/>
      <c r="AF115" s="434"/>
      <c r="AG115" s="295" t="s">
        <v>436</v>
      </c>
      <c r="AH115" s="296"/>
      <c r="AI115" s="296"/>
      <c r="AJ115" s="296"/>
      <c r="AK115" s="296"/>
      <c r="AL115" s="296"/>
      <c r="AM115" s="296"/>
      <c r="AN115" s="296"/>
      <c r="AO115" s="296"/>
      <c r="AP115" s="296"/>
      <c r="AQ115" s="296"/>
      <c r="AR115" s="296"/>
      <c r="AS115" s="296"/>
      <c r="AT115" s="296"/>
      <c r="AU115" s="296"/>
      <c r="AV115" s="296"/>
      <c r="AW115" s="296"/>
      <c r="AX115" s="297"/>
    </row>
    <row r="116" spans="1:64" ht="55.5"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4" t="s">
        <v>417</v>
      </c>
      <c r="AE116" s="625"/>
      <c r="AF116" s="625"/>
      <c r="AG116" s="357" t="s">
        <v>418</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33.7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381</v>
      </c>
      <c r="AE117" s="577"/>
      <c r="AF117" s="586"/>
      <c r="AG117" s="590" t="s">
        <v>410</v>
      </c>
      <c r="AH117" s="427"/>
      <c r="AI117" s="427"/>
      <c r="AJ117" s="427"/>
      <c r="AK117" s="427"/>
      <c r="AL117" s="427"/>
      <c r="AM117" s="427"/>
      <c r="AN117" s="427"/>
      <c r="AO117" s="427"/>
      <c r="AP117" s="427"/>
      <c r="AQ117" s="427"/>
      <c r="AR117" s="427"/>
      <c r="AS117" s="427"/>
      <c r="AT117" s="427"/>
      <c r="AU117" s="427"/>
      <c r="AV117" s="427"/>
      <c r="AW117" s="427"/>
      <c r="AX117" s="591"/>
      <c r="BG117" s="10"/>
      <c r="BH117" s="10"/>
      <c r="BI117" s="10"/>
      <c r="BJ117" s="10"/>
    </row>
    <row r="118" spans="1:64" ht="46.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9" t="s">
        <v>381</v>
      </c>
      <c r="AE118" s="430"/>
      <c r="AF118" s="629"/>
      <c r="AG118" s="292" t="s">
        <v>430</v>
      </c>
      <c r="AH118" s="293"/>
      <c r="AI118" s="293"/>
      <c r="AJ118" s="293"/>
      <c r="AK118" s="293"/>
      <c r="AL118" s="293"/>
      <c r="AM118" s="293"/>
      <c r="AN118" s="293"/>
      <c r="AO118" s="293"/>
      <c r="AP118" s="293"/>
      <c r="AQ118" s="293"/>
      <c r="AR118" s="293"/>
      <c r="AS118" s="293"/>
      <c r="AT118" s="293"/>
      <c r="AU118" s="293"/>
      <c r="AV118" s="293"/>
      <c r="AW118" s="293"/>
      <c r="AX118" s="294"/>
    </row>
    <row r="119" spans="1:64" ht="45.7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381</v>
      </c>
      <c r="AE119" s="598"/>
      <c r="AF119" s="598"/>
      <c r="AG119" s="295" t="s">
        <v>411</v>
      </c>
      <c r="AH119" s="296"/>
      <c r="AI119" s="296"/>
      <c r="AJ119" s="296"/>
      <c r="AK119" s="296"/>
      <c r="AL119" s="296"/>
      <c r="AM119" s="296"/>
      <c r="AN119" s="296"/>
      <c r="AO119" s="296"/>
      <c r="AP119" s="296"/>
      <c r="AQ119" s="296"/>
      <c r="AR119" s="296"/>
      <c r="AS119" s="296"/>
      <c r="AT119" s="296"/>
      <c r="AU119" s="296"/>
      <c r="AV119" s="296"/>
      <c r="AW119" s="296"/>
      <c r="AX119" s="297"/>
    </row>
    <row r="120" spans="1:64" ht="60"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408</v>
      </c>
      <c r="AE120" s="434"/>
      <c r="AF120" s="434"/>
      <c r="AG120" s="295" t="s">
        <v>412</v>
      </c>
      <c r="AH120" s="296"/>
      <c r="AI120" s="296"/>
      <c r="AJ120" s="296"/>
      <c r="AK120" s="296"/>
      <c r="AL120" s="296"/>
      <c r="AM120" s="296"/>
      <c r="AN120" s="296"/>
      <c r="AO120" s="296"/>
      <c r="AP120" s="296"/>
      <c r="AQ120" s="296"/>
      <c r="AR120" s="296"/>
      <c r="AS120" s="296"/>
      <c r="AT120" s="296"/>
      <c r="AU120" s="296"/>
      <c r="AV120" s="296"/>
      <c r="AW120" s="296"/>
      <c r="AX120" s="297"/>
    </row>
    <row r="121" spans="1:64" ht="28.5"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408</v>
      </c>
      <c r="AE121" s="434"/>
      <c r="AF121" s="434"/>
      <c r="AG121" s="522" t="s">
        <v>419</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4" t="s">
        <v>80</v>
      </c>
      <c r="B122" s="615"/>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408</v>
      </c>
      <c r="AE122" s="430"/>
      <c r="AF122" s="430"/>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8"/>
      <c r="AI123" s="268"/>
      <c r="AJ123" s="268"/>
      <c r="AK123" s="268"/>
      <c r="AL123" s="268"/>
      <c r="AM123" s="268"/>
      <c r="AN123" s="268"/>
      <c r="AO123" s="268"/>
      <c r="AP123" s="268"/>
      <c r="AQ123" s="268"/>
      <c r="AR123" s="268"/>
      <c r="AS123" s="268"/>
      <c r="AT123" s="268"/>
      <c r="AU123" s="268"/>
      <c r="AV123" s="268"/>
      <c r="AW123" s="268"/>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6"/>
      <c r="V124" s="296"/>
      <c r="W124" s="296"/>
      <c r="X124" s="296"/>
      <c r="Y124" s="296"/>
      <c r="Z124" s="296"/>
      <c r="AA124" s="296"/>
      <c r="AB124" s="296"/>
      <c r="AC124" s="296"/>
      <c r="AD124" s="296"/>
      <c r="AE124" s="296"/>
      <c r="AF124" s="623"/>
      <c r="AG124" s="570"/>
      <c r="AH124" s="268"/>
      <c r="AI124" s="268"/>
      <c r="AJ124" s="268"/>
      <c r="AK124" s="268"/>
      <c r="AL124" s="268"/>
      <c r="AM124" s="268"/>
      <c r="AN124" s="268"/>
      <c r="AO124" s="268"/>
      <c r="AP124" s="268"/>
      <c r="AQ124" s="268"/>
      <c r="AR124" s="268"/>
      <c r="AS124" s="268"/>
      <c r="AT124" s="268"/>
      <c r="AU124" s="268"/>
      <c r="AV124" s="268"/>
      <c r="AW124" s="268"/>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6"/>
      <c r="U125" s="427"/>
      <c r="V125" s="427"/>
      <c r="W125" s="427"/>
      <c r="X125" s="427"/>
      <c r="Y125" s="427"/>
      <c r="Z125" s="427"/>
      <c r="AA125" s="427"/>
      <c r="AB125" s="427"/>
      <c r="AC125" s="427"/>
      <c r="AD125" s="427"/>
      <c r="AE125" s="427"/>
      <c r="AF125" s="428"/>
      <c r="AG125" s="572"/>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41" t="s">
        <v>58</v>
      </c>
      <c r="B126" s="542"/>
      <c r="C126" s="383" t="s">
        <v>64</v>
      </c>
      <c r="D126" s="564"/>
      <c r="E126" s="564"/>
      <c r="F126" s="565"/>
      <c r="G126" s="535" t="s">
        <v>438</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t="s">
        <v>415</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384</v>
      </c>
      <c r="H137" s="410"/>
      <c r="I137" s="410"/>
      <c r="J137" s="410"/>
      <c r="K137" s="410"/>
      <c r="L137" s="410"/>
      <c r="M137" s="410"/>
      <c r="N137" s="410"/>
      <c r="O137" s="410"/>
      <c r="P137" s="411"/>
      <c r="Q137" s="396" t="s">
        <v>225</v>
      </c>
      <c r="R137" s="396"/>
      <c r="S137" s="396"/>
      <c r="T137" s="396"/>
      <c r="U137" s="396"/>
      <c r="V137" s="396"/>
      <c r="W137" s="425" t="s">
        <v>383</v>
      </c>
      <c r="X137" s="410"/>
      <c r="Y137" s="410"/>
      <c r="Z137" s="410"/>
      <c r="AA137" s="410"/>
      <c r="AB137" s="410"/>
      <c r="AC137" s="410"/>
      <c r="AD137" s="410"/>
      <c r="AE137" s="410"/>
      <c r="AF137" s="411"/>
      <c r="AG137" s="396" t="s">
        <v>226</v>
      </c>
      <c r="AH137" s="396"/>
      <c r="AI137" s="396"/>
      <c r="AJ137" s="396"/>
      <c r="AK137" s="396"/>
      <c r="AL137" s="396"/>
      <c r="AM137" s="392">
        <v>61</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390</v>
      </c>
      <c r="H138" s="413"/>
      <c r="I138" s="413"/>
      <c r="J138" s="413"/>
      <c r="K138" s="413"/>
      <c r="L138" s="413"/>
      <c r="M138" s="413"/>
      <c r="N138" s="413"/>
      <c r="O138" s="413"/>
      <c r="P138" s="414"/>
      <c r="Q138" s="398" t="s">
        <v>228</v>
      </c>
      <c r="R138" s="398"/>
      <c r="S138" s="398"/>
      <c r="T138" s="398"/>
      <c r="U138" s="398"/>
      <c r="V138" s="398"/>
      <c r="W138" s="412" t="s">
        <v>391</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400</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t="s">
        <v>401</v>
      </c>
      <c r="H180" s="89"/>
      <c r="I180" s="89"/>
      <c r="J180" s="89"/>
      <c r="K180" s="90"/>
      <c r="L180" s="91" t="s">
        <v>403</v>
      </c>
      <c r="M180" s="92"/>
      <c r="N180" s="92"/>
      <c r="O180" s="92"/>
      <c r="P180" s="92"/>
      <c r="Q180" s="92"/>
      <c r="R180" s="92"/>
      <c r="S180" s="92"/>
      <c r="T180" s="92"/>
      <c r="U180" s="92"/>
      <c r="V180" s="92"/>
      <c r="W180" s="92"/>
      <c r="X180" s="93"/>
      <c r="Y180" s="94">
        <v>1275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0"/>
      <c r="C181" s="530"/>
      <c r="D181" s="530"/>
      <c r="E181" s="530"/>
      <c r="F181" s="531"/>
      <c r="G181" s="65" t="s">
        <v>402</v>
      </c>
      <c r="H181" s="66"/>
      <c r="I181" s="66"/>
      <c r="J181" s="66"/>
      <c r="K181" s="67"/>
      <c r="L181" s="68" t="s">
        <v>404</v>
      </c>
      <c r="M181" s="69"/>
      <c r="N181" s="69"/>
      <c r="O181" s="69"/>
      <c r="P181" s="69"/>
      <c r="Q181" s="69"/>
      <c r="R181" s="69"/>
      <c r="S181" s="69"/>
      <c r="T181" s="69"/>
      <c r="U181" s="69"/>
      <c r="V181" s="69"/>
      <c r="W181" s="69"/>
      <c r="X181" s="70"/>
      <c r="Y181" s="71">
        <v>25</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1300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365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1.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1.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360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1.75"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1.7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1.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7.5" customHeight="1" x14ac:dyDescent="0.15">
      <c r="A236" s="103">
        <v>1</v>
      </c>
      <c r="B236" s="103">
        <v>1</v>
      </c>
      <c r="C236" s="108" t="s">
        <v>405</v>
      </c>
      <c r="D236" s="104"/>
      <c r="E236" s="104"/>
      <c r="F236" s="104"/>
      <c r="G236" s="104"/>
      <c r="H236" s="104"/>
      <c r="I236" s="104"/>
      <c r="J236" s="104"/>
      <c r="K236" s="104"/>
      <c r="L236" s="104"/>
      <c r="M236" s="108" t="s">
        <v>406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f>Y190</f>
        <v>1300</v>
      </c>
      <c r="AL236" s="106"/>
      <c r="AM236" s="106"/>
      <c r="AN236" s="106"/>
      <c r="AO236" s="106"/>
      <c r="AP236" s="107"/>
      <c r="AQ236" s="108" t="s">
        <v>407</v>
      </c>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4">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3" manualBreakCount="3">
    <brk id="105" max="49" man="1"/>
    <brk id="127" max="49" man="1"/>
    <brk id="138"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5" sqref="T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2015-07-08T14:30:36Z</cp:lastPrinted>
  <dcterms:created xsi:type="dcterms:W3CDTF">2012-03-13T00:50:25Z</dcterms:created>
  <dcterms:modified xsi:type="dcterms:W3CDTF">2015-07-08T14:30:39Z</dcterms:modified>
</cp:coreProperties>
</file>