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5" yWindow="-15" windowWidth="20520" windowHeight="384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<sst xmlns="http://schemas.openxmlformats.org/spreadsheetml/2006/main" count="1085" uniqueCount="576">
  <si>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</si>
  <si>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</si>
  <si>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</si>
  <si>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</si>
  <si>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</si>
  <si>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</si>
  <si>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</si>
  <si>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</si>
  <si>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</si>
  <si>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</si>
  <si>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</si>
  <si>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</si>
  <si>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</si>
  <si>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</si>
  <si>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</si>
  <si>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</si>
  <si>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</si>
  <si>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</si>
  <si>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</si>
  <si>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</si>
  <si>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</si>
  <si>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</si>
  <si>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</si>
  <si>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</si>
  <si>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</si>
  <si>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</si>
  <si>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</si>
  <si>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</si>
  <si>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</si>
  <si>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</si>
  <si>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</si>
  <si>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</si>
  <si>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</si>
  <si>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</si>
  <si>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</si>
  <si>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</si>
  <si>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</si>
  <si>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</si>
  <si>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</si>
  <si>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</si>
  <si>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</si>
  <si>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</si>
  <si>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</si>
  <si>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</si>
  <si>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</si>
  <si>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</si>
  <si>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</si>
  <si>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</si>
  <si>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</si>
  <si>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</si>
  <si>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</si>
  <si>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</si>
  <si>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</si>
  <si>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</si>
  <si>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</si>
  <si>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</si>
  <si>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</si>
  <si>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</si>
  <si>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</si>
  <si>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</si>
  <si>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</si>
  <si>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</si>
  <si>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</si>
  <si>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</si>
  <si>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</si>
  <si>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</si>
  <si>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</si>
  <si>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</si>
  <si>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</si>
  <si>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</si>
  <si>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</si>
  <si>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</si>
  <si>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</si>
  <si>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</si>
  <si>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</si>
  <si>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</si>
  <si>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</si>
  <si>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</si>
  <si>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</si>
  <si>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</si>
  <si>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</si>
  <si>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</si>
  <si>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</si>
  <si>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</si>
  <si>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</si>
  <si>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</si>
  <si>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</si>
  <si>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</si>
  <si>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</si>
  <si>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</si>
  <si>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</si>
  <si>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</si>
  <si>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</si>
  <si>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</si>
  <si>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</si>
  <si>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</si>
  <si>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</si>
  <si>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</si>
  <si>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</si>
  <si>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</si>
  <si>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</si>
  <si>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</si>
  <si>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</si>
  <si>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</si>
  <si>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</si>
  <si>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</si>
  <si>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</si>
  <si>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</si>
  <si>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</si>
  <si>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</si>
  <si>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</si>
  <si>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</si>
  <si>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</si>
  <si>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</si>
  <si>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</si>
  <si>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</si>
  <si>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</si>
  <si>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</si>
  <si>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</si>
  <si>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</si>
  <si>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</si>
  <si>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</si>
  <si>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</si>
  <si>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</si>
  <si>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</si>
  <si>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</si>
  <si>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</si>
  <si>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</si>
  <si>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</si>
  <si>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</si>
  <si>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</si>
  <si>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</si>
  <si>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</si>
  <si>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</si>
  <si>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</si>
  <si>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</si>
  <si>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</si>
  <si>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</si>
  <si>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</si>
  <si>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</si>
  <si>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</si>
  <si>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</si>
  <si>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</si>
  <si>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</si>
  <si>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</si>
  <si>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</si>
  <si>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</si>
  <si>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</si>
  <si>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</si>
  <si>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</si>
  <si>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</si>
  <si>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</si>
  <si>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</si>
  <si>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</si>
  <si>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</si>
  <si>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</si>
  <si>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</si>
  <si>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</si>
  <si>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</si>
  <si>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</si>
  <si>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</si>
  <si>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</si>
  <si>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</si>
  <si>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</si>
  <si>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</si>
  <si>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</si>
  <si>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</si>
  <si>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</si>
  <si>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</si>
  <si>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</si>
  <si>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</si>
  <si>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</si>
  <si>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</si>
  <si>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</si>
  <si>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</si>
  <si>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</si>
  <si>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</si>
  <si>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</si>
  <si>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</si>
  <si>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</si>
  <si>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</si>
  <si>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</si>
  <si>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</si>
  <si>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</si>
  <si>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</si>
  <si>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</si>
  <si>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</si>
  <si>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</si>
  <si>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</si>
  <si>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</si>
  <si>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</si>
  <si>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</si>
  <si>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</si>
  <si>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</si>
  <si>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</si>
  <si>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</si>
  <si>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</si>
  <si>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</si>
  <si>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</si>
  <si>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</si>
  <si>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</si>
  <si>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</si>
  <si>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</si>
  <si>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</si>
  <si>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</si>
  <si>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</si>
  <si>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</si>
  <si>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</si>
  <si>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</si>
  <si>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</si>
  <si>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</si>
  <si>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</si>
  <si>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</si>
  <si>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</si>
  <si>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</si>
  <si>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</si>
  <si>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</si>
  <si>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</si>
  <si>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</si>
  <si>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</si>
  <si>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</si>
  <si>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</si>
  <si>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</si>
  <si>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</si>
  <si>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</si>
  <si>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</si>
  <si>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</si>
  <si>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</si>
  <si>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</si>
  <si>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</si>
  <si>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</si>
  <si>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</si>
  <si>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</si>
  <si>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</si>
  <si>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</si>
  <si>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</si>
  <si>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</si>
  <si>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</si>
  <si>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</si>
  <si>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</si>
  <si>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</si>
  <si>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</si>
  <si>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</si>
  <si>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</si>
  <si>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</si>
  <si>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</si>
  <si>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</si>
  <si>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</si>
  <si>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</si>
  <si>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</si>
  <si>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</si>
  <si>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</si>
  <si>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</si>
  <si>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</si>
  <si>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</si>
  <si>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</si>
  <si>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</si>
  <si>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</si>
  <si>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</si>
  <si>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</si>
  <si>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</si>
  <si>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</si>
  <si>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</si>
  <si>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</si>
  <si>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</si>
  <si>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</si>
  <si>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</si>
  <si>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</si>
  <si>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</si>
  <si>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</si>
  <si>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</si>
  <si>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</si>
  <si>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</si>
  <si>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</si>
  <si>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</si>
  <si>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</si>
  <si>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</si>
  <si>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</si>
  <si>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</si>
  <si>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</si>
  <si>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</si>
  <si>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</si>
  <si>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</si>
  <si>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</si>
  <si>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</si>
  <si>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</si>
  <si>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</si>
  <si>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</si>
  <si>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</si>
  <si>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</si>
  <si>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</si>
  <si>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</si>
  <si>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</si>
  <si>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</si>
  <si>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</si>
  <si>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</si>
  <si>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</si>
  <si>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</si>
  <si>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</si>
  <si>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</si>
  <si>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</si>
  <si>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</si>
  <si>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</si>
  <si>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</si>
  <si>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</si>
  <si>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</si>
  <si>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</si>
  <si>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</si>
  <si>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</si>
  <si>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</si>
  <si>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</si>
  <si>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</si>
  <si>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</si>
  <si>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</si>
  <si>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</si>
  <si>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</si>
  <si>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</si>
  <si>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</si>
  <si>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</si>
  <si>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</si>
  <si>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</si>
  <si>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</si>
  <si>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</si>
  <si>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</si>
  <si>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</si>
  <si>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</si>
  <si>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</si>
  <si>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</si>
  <si>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</si>
  <si>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</si>
  <si>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</si>
  <si>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</si>
  <si>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</si>
  <si>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</si>
  <si>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</si>
  <si>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</si>
  <si>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</si>
  <si>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</si>
  <si>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</si>
  <si>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</si>
  <si>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</si>
  <si>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</si>
  <si>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</si>
  <si>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</si>
  <si>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</si>
  <si>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</si>
  <si>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</si>
  <si>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</si>
  <si>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</si>
  <si>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</si>
  <si>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</si>
  <si>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</si>
  <si>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</si>
  <si>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</si>
  <si>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</si>
  <si>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</si>
  <si>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</si>
  <si>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</si>
  <si>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</si>
  <si>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B</t>
    <phoneticPr fontId="5"/>
  </si>
  <si>
    <t>支　出　先</t>
    <phoneticPr fontId="5"/>
  </si>
  <si>
    <t>業　務　概　要</t>
    <phoneticPr fontId="5"/>
  </si>
  <si>
    <t>支　出　額
（百万円）</t>
    <phoneticPr fontId="5"/>
  </si>
  <si>
    <t>C</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</si>
  <si>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</si>
  <si>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</si>
  <si>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</si>
  <si>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</si>
  <si>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</si>
  <si>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</si>
  <si>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</si>
  <si>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</si>
  <si>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</si>
  <si>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</si>
  <si>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</si>
  <si>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放射性物質による農畜産物等影響実態調査対策</t>
    <phoneticPr fontId="5"/>
  </si>
  <si>
    <t>084・新25-040</t>
    <phoneticPr fontId="5"/>
  </si>
  <si>
    <t>107</t>
    <phoneticPr fontId="5"/>
  </si>
  <si>
    <t>-</t>
    <phoneticPr fontId="5"/>
  </si>
  <si>
    <t>・東日本大震災復興構想会議提言（H23.6.25）
・我が国の食と農林漁業の再生のための中間提言（H23.8.2）</t>
  </si>
  <si>
    <t>東日本大震災における原子力発電所の事故により､放射性物質が広範囲に放出されたことを踏まえ、消費者への健康被害、放射性物質による農地土壌等を通じた農畜産物等の汚染及び食品衛生法上の基準値を超える農畜産物等の流通を未然に防止するため、放射性物質による農畜産物・特用林産物・農地土壌等への影響の実態を調査する。</t>
  </si>
  <si>
    <t>東日本大震災における原子力発電所の事故により､放射性物質が広範囲に放出されたことを踏まえ、
①農畜産物・特用林産物・農地土壌等の放射性物質濃度の調査(事務費）
②肥料及び肥料原料中における放射性物質や有害成分の含有実態調査(委託費）
③都道府県等における放射性物質による農畜産物等への影響の検証（交付金）【交付率：定額（１／２以内）】【平成26年度までの事業】
④放射性物質の飼料から畜産物等への移行についての実態調査(委託費）【平成25年度までの事業】
を実施。</t>
    <rPh sb="168" eb="170">
      <t>ヘイセイ</t>
    </rPh>
    <rPh sb="172" eb="174">
      <t>ネンド</t>
    </rPh>
    <rPh sb="177" eb="179">
      <t>ジギョウ</t>
    </rPh>
    <phoneticPr fontId="3"/>
  </si>
  <si>
    <t>-</t>
    <phoneticPr fontId="5"/>
  </si>
  <si>
    <t>点数</t>
    <rPh sb="0" eb="2">
      <t>テンスウ</t>
    </rPh>
    <phoneticPr fontId="5"/>
  </si>
  <si>
    <t>農畜産物・特用林産物・農地土壌等における放射性物質濃度の把握(検査点数)</t>
    <phoneticPr fontId="5"/>
  </si>
  <si>
    <t>肥料及び肥料原料中の放射性物質や有害成分の含有に関する科学的データの収集(分析点数)</t>
    <phoneticPr fontId="5"/>
  </si>
  <si>
    <t>都県</t>
    <rPh sb="0" eb="2">
      <t>トケン</t>
    </rPh>
    <phoneticPr fontId="5"/>
  </si>
  <si>
    <t>放射性物質による農畜産物等への影響の検証に取り組んだ都道県の数</t>
    <phoneticPr fontId="5"/>
  </si>
  <si>
    <t>放射性物質の飼料から畜産物等の移行に関する科学的データの収集</t>
    <phoneticPr fontId="5"/>
  </si>
  <si>
    <t>試験</t>
    <rPh sb="0" eb="2">
      <t>シケン</t>
    </rPh>
    <phoneticPr fontId="5"/>
  </si>
  <si>
    <t>-</t>
    <phoneticPr fontId="5"/>
  </si>
  <si>
    <t>執行額／検査点数　　　　　　　　　　　　　　</t>
    <rPh sb="0" eb="2">
      <t>シッコウ</t>
    </rPh>
    <rPh sb="2" eb="3">
      <t>ガク</t>
    </rPh>
    <rPh sb="4" eb="6">
      <t>ケンサ</t>
    </rPh>
    <rPh sb="6" eb="8">
      <t>テンスウ</t>
    </rPh>
    <phoneticPr fontId="5"/>
  </si>
  <si>
    <t>円</t>
    <rPh sb="0" eb="1">
      <t>エン</t>
    </rPh>
    <phoneticPr fontId="5"/>
  </si>
  <si>
    <t>執行額／分析点数　　　　　　　　　　　　　　</t>
    <rPh sb="0" eb="2">
      <t>シッコウ</t>
    </rPh>
    <rPh sb="2" eb="3">
      <t>ガク</t>
    </rPh>
    <rPh sb="4" eb="6">
      <t>ブンセキ</t>
    </rPh>
    <rPh sb="6" eb="8">
      <t>テンスウ</t>
    </rPh>
    <phoneticPr fontId="5"/>
  </si>
  <si>
    <t>13,125,000/784</t>
    <phoneticPr fontId="5"/>
  </si>
  <si>
    <t>160,003,603/18,188</t>
    <phoneticPr fontId="5"/>
  </si>
  <si>
    <t>執行額／事業実施主体数　　　　　　　　　　　　　　</t>
    <rPh sb="0" eb="2">
      <t>シッコウ</t>
    </rPh>
    <rPh sb="2" eb="3">
      <t>ガク</t>
    </rPh>
    <rPh sb="4" eb="6">
      <t>ジギョウ</t>
    </rPh>
    <rPh sb="6" eb="8">
      <t>ジッシ</t>
    </rPh>
    <rPh sb="8" eb="10">
      <t>シュタイ</t>
    </rPh>
    <rPh sb="10" eb="11">
      <t>スウ</t>
    </rPh>
    <phoneticPr fontId="5"/>
  </si>
  <si>
    <t>千円</t>
    <rPh sb="0" eb="2">
      <t>センエン</t>
    </rPh>
    <phoneticPr fontId="5"/>
  </si>
  <si>
    <t>113,645/44</t>
    <phoneticPr fontId="5"/>
  </si>
  <si>
    <t>67,675/30</t>
    <phoneticPr fontId="5"/>
  </si>
  <si>
    <t>執行額／試験数　　　　　　　　　　　　　　</t>
    <rPh sb="0" eb="2">
      <t>シッコウ</t>
    </rPh>
    <rPh sb="2" eb="3">
      <t>ガク</t>
    </rPh>
    <rPh sb="4" eb="6">
      <t>シケン</t>
    </rPh>
    <rPh sb="6" eb="7">
      <t>スウ</t>
    </rPh>
    <phoneticPr fontId="5"/>
  </si>
  <si>
    <t>34,827,275/9</t>
    <phoneticPr fontId="5"/>
  </si>
  <si>
    <t>農畜産物・農地土壌等の放射性物質実態調査事務費</t>
    <rPh sb="20" eb="23">
      <t>ジムヒ</t>
    </rPh>
    <phoneticPr fontId="3"/>
  </si>
  <si>
    <t>放射性物質を含む肥料の安全確保調査委託費</t>
    <phoneticPr fontId="5"/>
  </si>
  <si>
    <t>　福島県知事をはじめ各自治体から農畜産物等の放射性物質検査にかかる経費について国が負担すること等の要望･意見書が提出されていること等から広く国民のニーズに応えたものである。</t>
    <phoneticPr fontId="5"/>
  </si>
  <si>
    <t>　東日本大震災からの復興の基本方針に基づく事項のため優先度は高い。</t>
    <phoneticPr fontId="5"/>
  </si>
  <si>
    <t>　支出先は主に一般競争で選定しており、支出先の選定は妥当である。</t>
    <phoneticPr fontId="5"/>
  </si>
  <si>
    <t>　本事業は国が直接実施するもの及び都道県に対して1/2を負担する交付金であり、受益者の負担はない。</t>
    <phoneticPr fontId="5"/>
  </si>
  <si>
    <t>　契約に当たっては競争を実施しており、単位コストの水準は妥当である。</t>
    <phoneticPr fontId="5"/>
  </si>
  <si>
    <t>　資金の流れの中間段階での支出は、都道県及び市町村への支出であり合理的である。</t>
    <phoneticPr fontId="5"/>
  </si>
  <si>
    <t>　費目・使途は事業目的に即したものに限定されている。</t>
    <phoneticPr fontId="5"/>
  </si>
  <si>
    <t>　入札における競争性の高まりと各自治体で行う放射性物質検査の基準見直しにより検査件数が減少したため不用が生じた。</t>
    <phoneticPr fontId="5"/>
  </si>
  <si>
    <t>　入札において競争性が確保できるよう発注事業の種類や業務量を考慮している。</t>
    <phoneticPr fontId="5"/>
  </si>
  <si>
    <t>　基準値を超える農畜産物等の流通を未然に防止しており、目標に見合ったものとなっている。</t>
    <phoneticPr fontId="5"/>
  </si>
  <si>
    <t>　消費者への健康被害等の防止のためには放射性物質濃度の調査を実施する以外の手段・方法は考えられない。</t>
    <phoneticPr fontId="5"/>
  </si>
  <si>
    <t>　各自治体で行う放射性物質検査の基準見直しにより検査件数は減少したが、各自治体からの検査要望には応えており、十分な活動実績であった。</t>
    <phoneticPr fontId="5"/>
  </si>
  <si>
    <t>　基準値を超える農畜産物等の流通を未然に防いでいるため、成果は活用されている。</t>
    <phoneticPr fontId="5"/>
  </si>
  <si>
    <t>厚生労働省</t>
    <rPh sb="0" eb="2">
      <t>コウセイ</t>
    </rPh>
    <rPh sb="2" eb="5">
      <t>ロウドウショウ</t>
    </rPh>
    <phoneticPr fontId="3"/>
  </si>
  <si>
    <t>水産庁</t>
    <rPh sb="0" eb="3">
      <t>スイサンチョウ</t>
    </rPh>
    <phoneticPr fontId="3"/>
  </si>
  <si>
    <t>輸入食品の監視体制強化等事業</t>
  </si>
  <si>
    <t>放射性物質影響調査推進事業</t>
  </si>
  <si>
    <t>・本事業では、各自治体が実施している食品中の放射性物質のモニタリング検査のうち農畜産物等の検査を補完。
・各自治体が実施している食品中の放射性物質のモニタリング検査を検疫所等が受入することで検査を補完。
・大臣管理漁業等で漁獲される回遊性魚種等を中心に放射性物質調査を実施。</t>
    <phoneticPr fontId="5"/>
  </si>
  <si>
    <t>・東日本大震災からの復興の基本方針「６　原子力災害からの復興　（１）応急対策、復旧対策　②安全対策・健康管理対策等」の（ⅰ）及び（ⅳ）の内容に基づくものであり、また福島県知事をはじめ各自治体から農畜産物等の放射性物質検査にかかる経費について国が負担すること等の要望･意見書が提出されていること等から広く国民のニーズに応えたものである。また、消費者への健康被害、放射性物質による農地土壌等を通じた農林畜産物の汚染及び食品衛生法上の基準値を超える農林畜産物等の流通を未然に防止できており、事業目的を達成している。</t>
  </si>
  <si>
    <r>
      <t xml:space="preserve">・各自治体が放射性物質検査計画作成の元とする「検査計画、出荷制限等の品目・区域等の設定・解除の考え方」（原子力災害対策本部決定）の改正内容、各自治体の検査実績、検査要望等を踏まえ、基準値を超える食品の流通を防ぐために必要としている検査が、引き続き適切におこわなれるよう必要な支援を実施する。
</t>
    </r>
    <r>
      <rPr>
        <sz val="11"/>
        <rFont val="ＭＳ Ｐゴシック"/>
        <family val="3"/>
        <charset val="128"/>
      </rPr>
      <t>・基準値を超える事例が少なくなってきていることから、各自治体と今後の検査体制のあり方を調整し事業終期について検討する。</t>
    </r>
    <rPh sb="147" eb="150">
      <t>キジュンチ</t>
    </rPh>
    <rPh sb="151" eb="152">
      <t>コ</t>
    </rPh>
    <rPh sb="154" eb="156">
      <t>ジレイ</t>
    </rPh>
    <rPh sb="157" eb="158">
      <t>スク</t>
    </rPh>
    <rPh sb="172" eb="173">
      <t>カク</t>
    </rPh>
    <rPh sb="173" eb="176">
      <t>ジチタイ</t>
    </rPh>
    <rPh sb="177" eb="179">
      <t>コンゴ</t>
    </rPh>
    <rPh sb="180" eb="182">
      <t>ケンサ</t>
    </rPh>
    <rPh sb="182" eb="184">
      <t>タイセイ</t>
    </rPh>
    <rPh sb="187" eb="188">
      <t>カタ</t>
    </rPh>
    <rPh sb="189" eb="191">
      <t>チョウセイ</t>
    </rPh>
    <rPh sb="192" eb="194">
      <t>ジギョウ</t>
    </rPh>
    <rPh sb="194" eb="196">
      <t>シュウキ</t>
    </rPh>
    <rPh sb="200" eb="202">
      <t>ケントウ</t>
    </rPh>
    <phoneticPr fontId="3"/>
  </si>
  <si>
    <t xml:space="preserve">本対策は、放射性物質による農畜産物・特用林産物・農地土壌等への影響の実態を調査することにより、消費者の健康への悪影響の未然防止に向けた取組の推進に資することを目標としており、数値化することは難しい。
</t>
  </si>
  <si>
    <t>各自治体の放射性物質検査や実態調査の円滑な推進に資することを目標とする。
各自治体の検査計画に基づく放射性物質検査が実施された。</t>
  </si>
  <si>
    <t>各自治体からの放射性物質の検査要望について、可能な限り要望どおり検査を受託して実施すること。</t>
  </si>
  <si>
    <t>％</t>
    <phoneticPr fontId="5"/>
  </si>
  <si>
    <t>A.一般財団法人九州環境管理協会</t>
    <rPh sb="2" eb="4">
      <t>イッパン</t>
    </rPh>
    <rPh sb="4" eb="8">
      <t>ザイダンホウジン</t>
    </rPh>
    <phoneticPr fontId="5"/>
  </si>
  <si>
    <t>分析費</t>
    <rPh sb="0" eb="2">
      <t>ブンセキ</t>
    </rPh>
    <rPh sb="2" eb="3">
      <t>ヒ</t>
    </rPh>
    <phoneticPr fontId="5"/>
  </si>
  <si>
    <t>B.職員Ａ</t>
    <rPh sb="2" eb="4">
      <t>ショクイン</t>
    </rPh>
    <phoneticPr fontId="5"/>
  </si>
  <si>
    <t>旅費</t>
    <rPh sb="0" eb="2">
      <t>リョヒ</t>
    </rPh>
    <phoneticPr fontId="5"/>
  </si>
  <si>
    <t>放射性物質濃度等調査のための打合せ等</t>
    <rPh sb="0" eb="3">
      <t>ホウシャセイ</t>
    </rPh>
    <rPh sb="3" eb="5">
      <t>ブッシツ</t>
    </rPh>
    <rPh sb="5" eb="7">
      <t>ノウド</t>
    </rPh>
    <rPh sb="7" eb="8">
      <t>トウ</t>
    </rPh>
    <rPh sb="8" eb="10">
      <t>チョウサ</t>
    </rPh>
    <rPh sb="14" eb="16">
      <t>ウチアワ</t>
    </rPh>
    <rPh sb="17" eb="18">
      <t>トウ</t>
    </rPh>
    <phoneticPr fontId="5"/>
  </si>
  <si>
    <t>C.環境総合研究機構株式会社</t>
    <phoneticPr fontId="5"/>
  </si>
  <si>
    <t>測定費</t>
    <rPh sb="0" eb="2">
      <t>ソクテイ</t>
    </rPh>
    <rPh sb="2" eb="3">
      <t>ヒ</t>
    </rPh>
    <phoneticPr fontId="5"/>
  </si>
  <si>
    <t>試料採取費</t>
    <rPh sb="0" eb="2">
      <t>シリョウ</t>
    </rPh>
    <rPh sb="2" eb="4">
      <t>サイシュ</t>
    </rPh>
    <rPh sb="4" eb="5">
      <t>ヒ</t>
    </rPh>
    <phoneticPr fontId="5"/>
  </si>
  <si>
    <t>一般管理費</t>
    <rPh sb="0" eb="2">
      <t>イッパン</t>
    </rPh>
    <rPh sb="2" eb="5">
      <t>カンリヒ</t>
    </rPh>
    <phoneticPr fontId="5"/>
  </si>
  <si>
    <t>試料採取等の旅費、人件費等</t>
    <phoneticPr fontId="5"/>
  </si>
  <si>
    <t>試料の分析に使用した薬品等</t>
    <phoneticPr fontId="5"/>
  </si>
  <si>
    <t>報告書作成の人件費等</t>
    <phoneticPr fontId="5"/>
  </si>
  <si>
    <t>一般財団法人九州環境管理協会</t>
    <rPh sb="0" eb="2">
      <t>イッパン</t>
    </rPh>
    <rPh sb="2" eb="6">
      <t>ザイダンホウジン</t>
    </rPh>
    <phoneticPr fontId="5"/>
  </si>
  <si>
    <t>放射性物質含有土壌のRIP調査業務</t>
    <phoneticPr fontId="5"/>
  </si>
  <si>
    <t>随意契約</t>
    <rPh sb="0" eb="2">
      <t>ズイイ</t>
    </rPh>
    <rPh sb="2" eb="4">
      <t>ケイヤク</t>
    </rPh>
    <phoneticPr fontId="5"/>
  </si>
  <si>
    <t>-</t>
    <phoneticPr fontId="5"/>
  </si>
  <si>
    <t>一般財団法人東海技術センター</t>
    <rPh sb="0" eb="2">
      <t>イッパン</t>
    </rPh>
    <rPh sb="2" eb="6">
      <t>ザイダンホウジン</t>
    </rPh>
    <phoneticPr fontId="5"/>
  </si>
  <si>
    <t>放射性物質含有土壌の理化学性等調査業務</t>
    <phoneticPr fontId="5"/>
  </si>
  <si>
    <t>飼料作物及び土壌中の放射能等含有実態業務</t>
  </si>
  <si>
    <t>同上</t>
    <rPh sb="0" eb="2">
      <t>ドウジョウ</t>
    </rPh>
    <phoneticPr fontId="5"/>
  </si>
  <si>
    <t>土壌等中の放射能含有実態調査業務</t>
    <phoneticPr fontId="5"/>
  </si>
  <si>
    <t>-</t>
    <phoneticPr fontId="5"/>
  </si>
  <si>
    <t>一般財団法人日本冷凍食品検査協会</t>
    <rPh sb="0" eb="2">
      <t>イッパン</t>
    </rPh>
    <rPh sb="2" eb="6">
      <t>ザイダンホウジン</t>
    </rPh>
    <phoneticPr fontId="5"/>
  </si>
  <si>
    <t>柿果実に含まれる放射性物質測定業務</t>
    <phoneticPr fontId="5"/>
  </si>
  <si>
    <t>-</t>
    <phoneticPr fontId="5"/>
  </si>
  <si>
    <t>放射性物質に係る生産ほ場実態調査業務</t>
    <phoneticPr fontId="5"/>
  </si>
  <si>
    <t>一般財団法人新潟県環境分析センター</t>
    <rPh sb="0" eb="2">
      <t>イッパン</t>
    </rPh>
    <rPh sb="2" eb="6">
      <t>ザイダンホウジン</t>
    </rPh>
    <phoneticPr fontId="5"/>
  </si>
  <si>
    <t>環境リサーチ株式会社</t>
    <rPh sb="6" eb="10">
      <t>カブシキガイシャ</t>
    </rPh>
    <phoneticPr fontId="5"/>
  </si>
  <si>
    <t>農地土壌への降下物等の放射性物質濃度調査業務</t>
    <phoneticPr fontId="5"/>
  </si>
  <si>
    <t>肥料等の放射性物質含有量測定業務</t>
    <phoneticPr fontId="5"/>
  </si>
  <si>
    <t>日本環境科学株式会社</t>
    <phoneticPr fontId="5"/>
  </si>
  <si>
    <t>特用林産物等の放射性物質濃度の調査業務</t>
    <phoneticPr fontId="5"/>
  </si>
  <si>
    <t>農畜産物、飼料、加工品及び副産物等の放射能含有実態調査業務</t>
    <phoneticPr fontId="5"/>
  </si>
  <si>
    <t>一般財団法人日本穀物検定協会</t>
    <rPh sb="0" eb="2">
      <t>イッパン</t>
    </rPh>
    <rPh sb="2" eb="6">
      <t>ザイダンホウジン</t>
    </rPh>
    <rPh sb="6" eb="8">
      <t>ニホン</t>
    </rPh>
    <phoneticPr fontId="5"/>
  </si>
  <si>
    <t>タクシー借り上げ</t>
    <phoneticPr fontId="5"/>
  </si>
  <si>
    <t>福島貸切辰巳屋自動車株式会社</t>
    <phoneticPr fontId="5"/>
  </si>
  <si>
    <t>株式会社三省堂書店</t>
    <rPh sb="0" eb="4">
      <t>カブシキガイシャ</t>
    </rPh>
    <phoneticPr fontId="5"/>
  </si>
  <si>
    <t>図書購入</t>
    <rPh sb="0" eb="2">
      <t>トショ</t>
    </rPh>
    <rPh sb="2" eb="4">
      <t>コウニュウ</t>
    </rPh>
    <phoneticPr fontId="5"/>
  </si>
  <si>
    <t>運送料</t>
    <rPh sb="0" eb="3">
      <t>ウンソウリョウ</t>
    </rPh>
    <phoneticPr fontId="5"/>
  </si>
  <si>
    <t>日本郵便（株）さいたま新都心郵便局</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</si>
  <si>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</si>
  <si>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</si>
  <si>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</si>
  <si>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</si>
  <si>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</si>
  <si>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出張旅費</t>
    <rPh sb="0" eb="2">
      <t>シュッチョウ</t>
    </rPh>
    <rPh sb="2" eb="4">
      <t>リョヒ</t>
    </rPh>
    <phoneticPr fontId="5"/>
  </si>
  <si>
    <t>株式会社アイエシイ・トラベル</t>
    <rPh sb="0" eb="4">
      <t>カブシキガイシャ</t>
    </rPh>
    <phoneticPr fontId="5"/>
  </si>
  <si>
    <t>交通費</t>
    <rPh sb="0" eb="3">
      <t>コウツウヒ</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</si>
  <si>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</si>
  <si>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</si>
  <si>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</si>
  <si>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</si>
  <si>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</si>
  <si>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職員K</t>
    <rPh sb="0" eb="2">
      <t>ショクイン</t>
    </rPh>
    <phoneticPr fontId="5"/>
  </si>
  <si>
    <t>-</t>
    <phoneticPr fontId="5"/>
  </si>
  <si>
    <t>環境総合研究機構株式会社</t>
    <phoneticPr fontId="5"/>
  </si>
  <si>
    <t>174,857,613/18,513</t>
    <phoneticPr fontId="5"/>
  </si>
  <si>
    <t>222,787,000/33,328</t>
    <phoneticPr fontId="5"/>
  </si>
  <si>
    <t>36,181,000/906</t>
    <phoneticPr fontId="5"/>
  </si>
  <si>
    <t>5,730,657/958</t>
    <phoneticPr fontId="5"/>
  </si>
  <si>
    <t>73,641/30</t>
  </si>
  <si>
    <t>E.岩手県</t>
    <rPh sb="2" eb="5">
      <t>イワテケン</t>
    </rPh>
    <phoneticPr fontId="5"/>
  </si>
  <si>
    <t>委託費</t>
    <rPh sb="0" eb="3">
      <t>イタクヒ</t>
    </rPh>
    <phoneticPr fontId="5"/>
  </si>
  <si>
    <t>その他</t>
    <rPh sb="2" eb="3">
      <t>タ</t>
    </rPh>
    <phoneticPr fontId="5"/>
  </si>
  <si>
    <t>民間検査機関へ委託</t>
    <rPh sb="0" eb="2">
      <t>ミンカン</t>
    </rPh>
    <rPh sb="2" eb="4">
      <t>ケンサ</t>
    </rPh>
    <rPh sb="4" eb="6">
      <t>キカン</t>
    </rPh>
    <rPh sb="7" eb="9">
      <t>イタク</t>
    </rPh>
    <phoneticPr fontId="5"/>
  </si>
  <si>
    <t>資料送付、燃料費等</t>
    <rPh sb="0" eb="2">
      <t>シリョウ</t>
    </rPh>
    <rPh sb="2" eb="4">
      <t>ソウフ</t>
    </rPh>
    <rPh sb="5" eb="8">
      <t>ネンリョウヒ</t>
    </rPh>
    <rPh sb="8" eb="9">
      <t>トウ</t>
    </rPh>
    <phoneticPr fontId="5"/>
  </si>
  <si>
    <t>F.石巻市</t>
    <rPh sb="2" eb="5">
      <t>イシノマキシ</t>
    </rPh>
    <phoneticPr fontId="5"/>
  </si>
  <si>
    <t>消耗品等</t>
    <rPh sb="0" eb="3">
      <t>ショウモウヒン</t>
    </rPh>
    <rPh sb="3" eb="4">
      <t>トウ</t>
    </rPh>
    <phoneticPr fontId="5"/>
  </si>
  <si>
    <t>G. 株式会社同位体研究所</t>
    <rPh sb="3" eb="7">
      <t>カブシキガイシャ</t>
    </rPh>
    <rPh sb="7" eb="10">
      <t>ドウイタイ</t>
    </rPh>
    <rPh sb="10" eb="13">
      <t>ケンキュウショ</t>
    </rPh>
    <phoneticPr fontId="5"/>
  </si>
  <si>
    <t>分析費</t>
    <rPh sb="0" eb="2">
      <t>ブンセキ</t>
    </rPh>
    <rPh sb="2" eb="3">
      <t>ヒ</t>
    </rPh>
    <phoneticPr fontId="5"/>
  </si>
  <si>
    <t>D.東北農政局</t>
    <rPh sb="2" eb="4">
      <t>トウホク</t>
    </rPh>
    <rPh sb="4" eb="7">
      <t>ノウセイキョク</t>
    </rPh>
    <phoneticPr fontId="5"/>
  </si>
  <si>
    <t>交付金</t>
    <rPh sb="0" eb="3">
      <t>コウフキン</t>
    </rPh>
    <phoneticPr fontId="5"/>
  </si>
  <si>
    <t>岩手県へ交付</t>
    <rPh sb="0" eb="3">
      <t>イワテケン</t>
    </rPh>
    <rPh sb="4" eb="6">
      <t>コウフ</t>
    </rPh>
    <phoneticPr fontId="5"/>
  </si>
  <si>
    <t>宮城賢へ交付</t>
    <rPh sb="0" eb="3">
      <t>ミヤギケン</t>
    </rPh>
    <rPh sb="4" eb="6">
      <t>コウフ</t>
    </rPh>
    <phoneticPr fontId="5"/>
  </si>
  <si>
    <t>青森県へ交付</t>
    <rPh sb="0" eb="3">
      <t>アオモリケン</t>
    </rPh>
    <rPh sb="4" eb="6">
      <t>コウフ</t>
    </rPh>
    <phoneticPr fontId="5"/>
  </si>
  <si>
    <t>H.石巻魚市場株式会社</t>
    <rPh sb="2" eb="4">
      <t>イシノマキ</t>
    </rPh>
    <rPh sb="4" eb="7">
      <t>ウオイチバ</t>
    </rPh>
    <rPh sb="7" eb="11">
      <t>カブシキガイシャ</t>
    </rPh>
    <phoneticPr fontId="5"/>
  </si>
  <si>
    <t>D地方農政局等</t>
    <rPh sb="1" eb="3">
      <t>チホウ</t>
    </rPh>
    <rPh sb="3" eb="6">
      <t>ノウセイキョク</t>
    </rPh>
    <rPh sb="6" eb="7">
      <t>トウ</t>
    </rPh>
    <phoneticPr fontId="5"/>
  </si>
  <si>
    <t>東北農政局</t>
    <rPh sb="0" eb="2">
      <t>トウホク</t>
    </rPh>
    <rPh sb="2" eb="5">
      <t>ノウセイキョク</t>
    </rPh>
    <phoneticPr fontId="5"/>
  </si>
  <si>
    <t>関東農政局</t>
    <rPh sb="0" eb="2">
      <t>カントウ</t>
    </rPh>
    <rPh sb="2" eb="5">
      <t>ノウセイキョク</t>
    </rPh>
    <phoneticPr fontId="5"/>
  </si>
  <si>
    <t>北海道農政事務所</t>
    <rPh sb="0" eb="3">
      <t>ホッカイドウ</t>
    </rPh>
    <rPh sb="3" eb="5">
      <t>ノウセイ</t>
    </rPh>
    <rPh sb="5" eb="8">
      <t>ジムショ</t>
    </rPh>
    <phoneticPr fontId="5"/>
  </si>
  <si>
    <t>事業実施計画書の審査、管内都道県への交付金の交付及び事業の適正執行の指導</t>
  </si>
  <si>
    <t>E都道県</t>
    <rPh sb="1" eb="4">
      <t>トドウケン</t>
    </rPh>
    <phoneticPr fontId="5"/>
  </si>
  <si>
    <t>岩手県</t>
    <rPh sb="0" eb="2">
      <t>イワテ</t>
    </rPh>
    <rPh sb="2" eb="3">
      <t>ケン</t>
    </rPh>
    <phoneticPr fontId="5"/>
  </si>
  <si>
    <t>宮城県</t>
    <rPh sb="0" eb="2">
      <t>ミヤギ</t>
    </rPh>
    <rPh sb="2" eb="3">
      <t>ケン</t>
    </rPh>
    <phoneticPr fontId="5"/>
  </si>
  <si>
    <t>青森県</t>
    <rPh sb="0" eb="2">
      <t>アオモリ</t>
    </rPh>
    <rPh sb="2" eb="3">
      <t>ケン</t>
    </rPh>
    <phoneticPr fontId="5"/>
  </si>
  <si>
    <t>千葉県</t>
    <rPh sb="0" eb="3">
      <t>チバケン</t>
    </rPh>
    <phoneticPr fontId="5"/>
  </si>
  <si>
    <t>茨城県</t>
    <rPh sb="0" eb="2">
      <t>イバラギ</t>
    </rPh>
    <rPh sb="2" eb="3">
      <t>ケン</t>
    </rPh>
    <phoneticPr fontId="5"/>
  </si>
  <si>
    <t>神奈川県</t>
    <rPh sb="0" eb="4">
      <t>カナガワケン</t>
    </rPh>
    <phoneticPr fontId="5"/>
  </si>
  <si>
    <t>群馬県</t>
    <rPh sb="0" eb="3">
      <t>グンマケン</t>
    </rPh>
    <phoneticPr fontId="5"/>
  </si>
  <si>
    <t>北海道</t>
    <rPh sb="0" eb="3">
      <t>ホッカイドウ</t>
    </rPh>
    <phoneticPr fontId="5"/>
  </si>
  <si>
    <t>長野県</t>
    <rPh sb="0" eb="2">
      <t>ナガノ</t>
    </rPh>
    <rPh sb="2" eb="3">
      <t>ケン</t>
    </rPh>
    <phoneticPr fontId="5"/>
  </si>
  <si>
    <t>事業実施計画書の作成、市町村等への交付金の交付、栽培方法等の違いによる農畜産物等に含まれる放射性物質濃度の比較・検証</t>
  </si>
  <si>
    <t>F市町村、農業団体等</t>
    <rPh sb="1" eb="4">
      <t>シチョウソン</t>
    </rPh>
    <rPh sb="5" eb="7">
      <t>ノウギョウ</t>
    </rPh>
    <rPh sb="7" eb="9">
      <t>ダンタイ</t>
    </rPh>
    <rPh sb="9" eb="10">
      <t>トウ</t>
    </rPh>
    <phoneticPr fontId="5"/>
  </si>
  <si>
    <t>石巻市</t>
    <rPh sb="0" eb="2">
      <t>イシノマキ</t>
    </rPh>
    <rPh sb="2" eb="3">
      <t>シ</t>
    </rPh>
    <phoneticPr fontId="5"/>
  </si>
  <si>
    <t>栗原市</t>
    <rPh sb="0" eb="3">
      <t>クリハラシ</t>
    </rPh>
    <phoneticPr fontId="5"/>
  </si>
  <si>
    <t>船橋市</t>
    <rPh sb="0" eb="3">
      <t>フナバシシ</t>
    </rPh>
    <phoneticPr fontId="5"/>
  </si>
  <si>
    <t>鎌ヶ谷市</t>
    <rPh sb="0" eb="4">
      <t>カマガヤシ</t>
    </rPh>
    <phoneticPr fontId="5"/>
  </si>
  <si>
    <t>加美よつば農協</t>
    <rPh sb="0" eb="2">
      <t>カミ</t>
    </rPh>
    <rPh sb="5" eb="7">
      <t>ノウキョウ</t>
    </rPh>
    <phoneticPr fontId="5"/>
  </si>
  <si>
    <t>印西市</t>
    <rPh sb="0" eb="3">
      <t>インザイシ</t>
    </rPh>
    <phoneticPr fontId="5"/>
  </si>
  <si>
    <t>弘前市</t>
    <rPh sb="0" eb="3">
      <t>ヒロサキシ</t>
    </rPh>
    <phoneticPr fontId="5"/>
  </si>
  <si>
    <t>栗っこ農協</t>
    <rPh sb="0" eb="1">
      <t>クリ</t>
    </rPh>
    <rPh sb="3" eb="5">
      <t>ノウキョウ</t>
    </rPh>
    <phoneticPr fontId="5"/>
  </si>
  <si>
    <t>利府町</t>
    <rPh sb="0" eb="2">
      <t>リフ</t>
    </rPh>
    <rPh sb="2" eb="3">
      <t>マチ</t>
    </rPh>
    <phoneticPr fontId="5"/>
  </si>
  <si>
    <t>みやぎ登米農協</t>
    <rPh sb="3" eb="5">
      <t>トメ</t>
    </rPh>
    <rPh sb="5" eb="7">
      <t>ノウキョウ</t>
    </rPh>
    <phoneticPr fontId="5"/>
  </si>
  <si>
    <t>事業実施計画書の作成、栽培方法等の違いによる農畜産物等に含まれる放射性物質濃度の比較・検証</t>
    <rPh sb="0" eb="2">
      <t>ジギョウ</t>
    </rPh>
    <rPh sb="2" eb="4">
      <t>ジッシ</t>
    </rPh>
    <rPh sb="4" eb="7">
      <t>ケイカクショ</t>
    </rPh>
    <rPh sb="8" eb="10">
      <t>サクセイ</t>
    </rPh>
    <rPh sb="11" eb="13">
      <t>サイバイ</t>
    </rPh>
    <rPh sb="13" eb="15">
      <t>ホウホウ</t>
    </rPh>
    <rPh sb="15" eb="16">
      <t>トウ</t>
    </rPh>
    <rPh sb="17" eb="18">
      <t>チガ</t>
    </rPh>
    <rPh sb="22" eb="26">
      <t>ノウチクサンブツ</t>
    </rPh>
    <rPh sb="26" eb="27">
      <t>トウ</t>
    </rPh>
    <rPh sb="28" eb="29">
      <t>フク</t>
    </rPh>
    <rPh sb="32" eb="35">
      <t>ホウシャセイ</t>
    </rPh>
    <rPh sb="35" eb="37">
      <t>ブッシツ</t>
    </rPh>
    <rPh sb="37" eb="39">
      <t>ノウド</t>
    </rPh>
    <rPh sb="40" eb="42">
      <t>ヒカク</t>
    </rPh>
    <rPh sb="43" eb="45">
      <t>ケンショウ</t>
    </rPh>
    <phoneticPr fontId="5"/>
  </si>
  <si>
    <t>G民間団体等</t>
    <rPh sb="1" eb="3">
      <t>ミンカン</t>
    </rPh>
    <rPh sb="3" eb="5">
      <t>ダンタイ</t>
    </rPh>
    <rPh sb="5" eb="6">
      <t>トウ</t>
    </rPh>
    <phoneticPr fontId="5"/>
  </si>
  <si>
    <t>農畜産物等に含まれる放射性物質濃度の分析</t>
  </si>
  <si>
    <t>分析機器の校正</t>
  </si>
  <si>
    <t>H民間団体等</t>
    <rPh sb="1" eb="3">
      <t>ミンカン</t>
    </rPh>
    <rPh sb="3" eb="5">
      <t>ダンタイ</t>
    </rPh>
    <rPh sb="5" eb="6">
      <t>トウ</t>
    </rPh>
    <phoneticPr fontId="5"/>
  </si>
  <si>
    <t>-</t>
    <phoneticPr fontId="5"/>
  </si>
  <si>
    <t>-</t>
    <phoneticPr fontId="5"/>
  </si>
  <si>
    <t>-</t>
    <phoneticPr fontId="5"/>
  </si>
  <si>
    <t>-</t>
    <phoneticPr fontId="5"/>
  </si>
  <si>
    <t>-</t>
    <phoneticPr fontId="5"/>
  </si>
  <si>
    <t>-</t>
    <phoneticPr fontId="5"/>
  </si>
  <si>
    <t>-</t>
    <phoneticPr fontId="5"/>
  </si>
  <si>
    <t>株式会社同位体研究所</t>
    <rPh sb="0" eb="4">
      <t>カブシキガイシャ</t>
    </rPh>
    <rPh sb="4" eb="7">
      <t>ドウイタイ</t>
    </rPh>
    <rPh sb="7" eb="10">
      <t>ケンキュウショ</t>
    </rPh>
    <phoneticPr fontId="5"/>
  </si>
  <si>
    <t>東北緑化環境保全株式会社</t>
    <rPh sb="0" eb="2">
      <t>トウホク</t>
    </rPh>
    <rPh sb="2" eb="4">
      <t>リョクカ</t>
    </rPh>
    <rPh sb="4" eb="6">
      <t>カンキョウ</t>
    </rPh>
    <rPh sb="6" eb="8">
      <t>ホゼン</t>
    </rPh>
    <rPh sb="8" eb="12">
      <t>カブシキガイシャ</t>
    </rPh>
    <phoneticPr fontId="5"/>
  </si>
  <si>
    <t>地方独立行政法人青森県産業技術センター</t>
    <rPh sb="0" eb="2">
      <t>チホウ</t>
    </rPh>
    <rPh sb="2" eb="4">
      <t>ドクリツ</t>
    </rPh>
    <rPh sb="4" eb="8">
      <t>ギョウセイホウジン</t>
    </rPh>
    <rPh sb="8" eb="11">
      <t>アオモリケン</t>
    </rPh>
    <rPh sb="11" eb="13">
      <t>サンギョウ</t>
    </rPh>
    <rPh sb="13" eb="15">
      <t>ギジュツ</t>
    </rPh>
    <phoneticPr fontId="5"/>
  </si>
  <si>
    <t>株式会社第一物産</t>
    <rPh sb="0" eb="4">
      <t>カブシキガイシャ</t>
    </rPh>
    <rPh sb="4" eb="6">
      <t>ダイイチ</t>
    </rPh>
    <rPh sb="6" eb="8">
      <t>ブッサン</t>
    </rPh>
    <phoneticPr fontId="5"/>
  </si>
  <si>
    <t>ＥＭＦジャパン株式会社</t>
    <rPh sb="7" eb="11">
      <t>カブシキガイシャ</t>
    </rPh>
    <phoneticPr fontId="5"/>
  </si>
  <si>
    <t>一般社団法人青森県薬剤師会衛生検査センター</t>
    <rPh sb="0" eb="2">
      <t>イッパン</t>
    </rPh>
    <rPh sb="2" eb="6">
      <t>シャダンホウジン</t>
    </rPh>
    <rPh sb="6" eb="9">
      <t>アオモリケン</t>
    </rPh>
    <rPh sb="9" eb="12">
      <t>ヤクザイシ</t>
    </rPh>
    <rPh sb="12" eb="13">
      <t>カイ</t>
    </rPh>
    <rPh sb="13" eb="15">
      <t>エイセイ</t>
    </rPh>
    <rPh sb="15" eb="17">
      <t>ケンサ</t>
    </rPh>
    <phoneticPr fontId="5"/>
  </si>
  <si>
    <t>一般財団法人千葉県環境財団</t>
    <rPh sb="0" eb="2">
      <t>イッパン</t>
    </rPh>
    <rPh sb="2" eb="6">
      <t>ザイダンホウジン</t>
    </rPh>
    <rPh sb="6" eb="9">
      <t>チバケン</t>
    </rPh>
    <rPh sb="9" eb="11">
      <t>カンキョウ</t>
    </rPh>
    <rPh sb="11" eb="13">
      <t>ザイダン</t>
    </rPh>
    <phoneticPr fontId="5"/>
  </si>
  <si>
    <t>株式会社東栄科学産業</t>
    <rPh sb="0" eb="4">
      <t>カブシキガイシャ</t>
    </rPh>
    <rPh sb="4" eb="6">
      <t>トウエイ</t>
    </rPh>
    <rPh sb="6" eb="8">
      <t>カガク</t>
    </rPh>
    <rPh sb="8" eb="10">
      <t>サンギョウ</t>
    </rPh>
    <phoneticPr fontId="5"/>
  </si>
  <si>
    <t>一般財団法人日本冷凍食品検査協会</t>
    <rPh sb="0" eb="2">
      <t>イッパン</t>
    </rPh>
    <rPh sb="2" eb="6">
      <t>ザイダンホウジン</t>
    </rPh>
    <rPh sb="6" eb="8">
      <t>ニホン</t>
    </rPh>
    <rPh sb="8" eb="10">
      <t>レイトウ</t>
    </rPh>
    <rPh sb="10" eb="12">
      <t>ショクヒン</t>
    </rPh>
    <rPh sb="12" eb="14">
      <t>ケンサ</t>
    </rPh>
    <rPh sb="14" eb="16">
      <t>キョウカイ</t>
    </rPh>
    <phoneticPr fontId="5"/>
  </si>
  <si>
    <t>社団法人日本アイソトープ協会</t>
    <rPh sb="0" eb="2">
      <t>シャダン</t>
    </rPh>
    <rPh sb="2" eb="4">
      <t>ホウジン</t>
    </rPh>
    <phoneticPr fontId="5"/>
  </si>
  <si>
    <t>標準線源の処分</t>
  </si>
  <si>
    <t>同上</t>
    <rPh sb="0" eb="2">
      <t>ドウジョウ</t>
    </rPh>
    <phoneticPr fontId="5"/>
  </si>
  <si>
    <t>石巻魚市場株式会社</t>
    <rPh sb="0" eb="2">
      <t>イシノマキ</t>
    </rPh>
    <rPh sb="2" eb="5">
      <t>ウオイチバ</t>
    </rPh>
    <rPh sb="5" eb="9">
      <t>カブシキガイシャ</t>
    </rPh>
    <phoneticPr fontId="5"/>
  </si>
  <si>
    <t>三菱マテリアルテクノ株式会社栗原事業所</t>
    <rPh sb="0" eb="2">
      <t>ミツビシ</t>
    </rPh>
    <rPh sb="10" eb="14">
      <t>カブシキガイシャ</t>
    </rPh>
    <rPh sb="14" eb="16">
      <t>クリハラ</t>
    </rPh>
    <rPh sb="16" eb="18">
      <t>ジギョウ</t>
    </rPh>
    <rPh sb="18" eb="19">
      <t>ショ</t>
    </rPh>
    <phoneticPr fontId="5"/>
  </si>
  <si>
    <t>一般財団法人東京顕微鏡院</t>
    <rPh sb="0" eb="2">
      <t>イッパン</t>
    </rPh>
    <rPh sb="2" eb="6">
      <t>ザイダンホウジン</t>
    </rPh>
    <rPh sb="6" eb="8">
      <t>トウキョウ</t>
    </rPh>
    <rPh sb="8" eb="12">
      <t>ケンビキョウイン</t>
    </rPh>
    <phoneticPr fontId="5"/>
  </si>
  <si>
    <t>第一物産株式会社仙台支店</t>
    <rPh sb="0" eb="2">
      <t>ダイイチ</t>
    </rPh>
    <rPh sb="2" eb="4">
      <t>ブッサン</t>
    </rPh>
    <rPh sb="4" eb="8">
      <t>カブシキガイシャ</t>
    </rPh>
    <rPh sb="8" eb="10">
      <t>センダイ</t>
    </rPh>
    <rPh sb="10" eb="12">
      <t>シテン</t>
    </rPh>
    <phoneticPr fontId="5"/>
  </si>
  <si>
    <t>エヌエヌ環境株式会社</t>
    <rPh sb="4" eb="6">
      <t>カンキョウ</t>
    </rPh>
    <rPh sb="6" eb="10">
      <t>カブシキガイシャ</t>
    </rPh>
    <phoneticPr fontId="5"/>
  </si>
  <si>
    <t>株式会社マルキ</t>
    <rPh sb="0" eb="4">
      <t>カブシキガイシャ</t>
    </rPh>
    <phoneticPr fontId="5"/>
  </si>
  <si>
    <t>放射性物質含有土壌のセシウム固定力調査費用</t>
    <rPh sb="14" eb="16">
      <t>コテイ</t>
    </rPh>
    <rPh sb="16" eb="17">
      <t>リョク</t>
    </rPh>
    <rPh sb="19" eb="21">
      <t>ヒヨウ</t>
    </rPh>
    <phoneticPr fontId="5"/>
  </si>
  <si>
    <t>農畜産物等に含まれる放射性物質濃度の分析</t>
    <rPh sb="0" eb="4">
      <t>ノウチクサンブツ</t>
    </rPh>
    <rPh sb="4" eb="5">
      <t>トウ</t>
    </rPh>
    <rPh sb="6" eb="7">
      <t>フク</t>
    </rPh>
    <rPh sb="10" eb="12">
      <t>ホウシャ</t>
    </rPh>
    <rPh sb="12" eb="13">
      <t>セイ</t>
    </rPh>
    <rPh sb="13" eb="15">
      <t>ブッシツ</t>
    </rPh>
    <rPh sb="15" eb="17">
      <t>ノウド</t>
    </rPh>
    <rPh sb="18" eb="20">
      <t>ブンセキ</t>
    </rPh>
    <phoneticPr fontId="5"/>
  </si>
  <si>
    <t>農畜産物等に含まれる放射性物質濃度の分析</t>
    <rPh sb="12" eb="13">
      <t>セイ</t>
    </rPh>
    <phoneticPr fontId="5"/>
  </si>
  <si>
    <t>ＥＭＦジャパン株式会社</t>
  </si>
  <si>
    <t>放射能測定器運送・動作確認業務</t>
  </si>
  <si>
    <t>-</t>
    <phoneticPr fontId="5"/>
  </si>
  <si>
    <t>日立アロカメディカル株式会社</t>
  </si>
  <si>
    <t>株式会社理研分析センター</t>
    <rPh sb="0" eb="4">
      <t>カブシキガイシャ</t>
    </rPh>
    <phoneticPr fontId="5"/>
  </si>
  <si>
    <t>飼料作物（牧草・畦畔草）中の放射能含有実態調査業務</t>
    <phoneticPr fontId="5"/>
  </si>
  <si>
    <t>腐葉土等中の放射性物質含有量調査</t>
    <phoneticPr fontId="5"/>
  </si>
  <si>
    <t>事業実施計画書の作成、栽培方法等の違いによる農畜産物等に含まれる放射性物質濃度の比較・検証</t>
    <phoneticPr fontId="5"/>
  </si>
  <si>
    <t>事業実施計画書の作成、栽培方法等の違いによる農畜産物等に含まれる放射性物質濃度の比較・検証</t>
    <phoneticPr fontId="5"/>
  </si>
  <si>
    <t>一般財団法人食品環境検査協会仙台事業所</t>
    <rPh sb="0" eb="2">
      <t>イッパン</t>
    </rPh>
    <rPh sb="2" eb="6">
      <t>ザイダンホウジン</t>
    </rPh>
    <rPh sb="6" eb="8">
      <t>ショクヒン</t>
    </rPh>
    <rPh sb="8" eb="10">
      <t>カンキョウ</t>
    </rPh>
    <rPh sb="10" eb="12">
      <t>ケンサ</t>
    </rPh>
    <rPh sb="12" eb="14">
      <t>キョウカイ</t>
    </rPh>
    <rPh sb="14" eb="16">
      <t>センダイ</t>
    </rPh>
    <rPh sb="16" eb="18">
      <t>ジギョウ</t>
    </rPh>
    <rPh sb="18" eb="19">
      <t>ショ</t>
    </rPh>
    <phoneticPr fontId="5"/>
  </si>
  <si>
    <t>各自治体からの放射性物質の検査要望に対する検査受託実績の割合。</t>
    <phoneticPr fontId="5"/>
  </si>
  <si>
    <t>　東日本大震災からの復興の基本方針に基づく国が実施すべき事項のため他に委ねることはできない。</t>
    <rPh sb="33" eb="34">
      <t>タ</t>
    </rPh>
    <rPh sb="35" eb="36">
      <t>ユダ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</si>
</sst>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5" borderId="9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126550</xdr:colOff>
      <xdr:row>153</xdr:row>
      <xdr:rowOff>96606</xdr:rowOff>
    </xdr:from>
    <xdr:to>
      <xdr:col>39</xdr:col>
      <xdr:colOff>48108</xdr:colOff>
      <xdr:row>154</xdr:row>
      <xdr:rowOff>32624</xdr:rowOff>
    </xdr:to>
    <xdr:sp macro="" textlink="">
      <xdr:nvSpPr>
        <xdr:cNvPr id="58" name="テキスト ボックス 57"/>
        <xdr:cNvSpPr txBox="1"/>
      </xdr:nvSpPr>
      <xdr:spPr>
        <a:xfrm>
          <a:off x="5079550" y="47571927"/>
          <a:ext cx="2398058" cy="28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a:t>
          </a:r>
          <a:r>
            <a:rPr kumimoji="1" lang="en-US" altLang="ja-JP" sz="1100"/>
            <a:t>】</a:t>
          </a:r>
        </a:p>
        <a:p>
          <a:endParaRPr kumimoji="1" lang="ja-JP" altLang="en-US" sz="1100"/>
        </a:p>
      </xdr:txBody>
    </xdr:sp>
    <xdr:clientData/>
  </xdr:twoCellAnchor>
  <xdr:twoCellAnchor>
    <xdr:from>
      <xdr:col>6</xdr:col>
      <xdr:colOff>149681</xdr:colOff>
      <xdr:row>140</xdr:row>
      <xdr:rowOff>0</xdr:rowOff>
    </xdr:from>
    <xdr:to>
      <xdr:col>16</xdr:col>
      <xdr:colOff>44906</xdr:colOff>
      <xdr:row>142</xdr:row>
      <xdr:rowOff>25848</xdr:rowOff>
    </xdr:to>
    <xdr:sp macro="" textlink="">
      <xdr:nvSpPr>
        <xdr:cNvPr id="59" name="テキスト ボックス 58"/>
        <xdr:cNvSpPr txBox="1"/>
      </xdr:nvSpPr>
      <xdr:spPr>
        <a:xfrm>
          <a:off x="1292681" y="42876107"/>
          <a:ext cx="1800225" cy="733420"/>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復興庁</a:t>
          </a:r>
        </a:p>
        <a:p>
          <a:pPr algn="ctr"/>
          <a:r>
            <a:rPr kumimoji="1" lang="ja-JP" altLang="en-US" sz="1200">
              <a:solidFill>
                <a:sysClr val="windowText" lastClr="000000"/>
              </a:solidFill>
            </a:rPr>
            <a:t>４２４百万円</a:t>
          </a:r>
        </a:p>
      </xdr:txBody>
    </xdr:sp>
    <xdr:clientData/>
  </xdr:twoCellAnchor>
  <xdr:twoCellAnchor>
    <xdr:from>
      <xdr:col>27</xdr:col>
      <xdr:colOff>20408</xdr:colOff>
      <xdr:row>148</xdr:row>
      <xdr:rowOff>195938</xdr:rowOff>
    </xdr:from>
    <xdr:to>
      <xdr:col>36</xdr:col>
      <xdr:colOff>187781</xdr:colOff>
      <xdr:row>150</xdr:row>
      <xdr:rowOff>250367</xdr:rowOff>
    </xdr:to>
    <xdr:sp macro="" textlink="">
      <xdr:nvSpPr>
        <xdr:cNvPr id="60" name="テキスト ボックス 59"/>
        <xdr:cNvSpPr txBox="1"/>
      </xdr:nvSpPr>
      <xdr:spPr>
        <a:xfrm>
          <a:off x="5163908" y="45902331"/>
          <a:ext cx="1881873" cy="762000"/>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　地方農政局等</a:t>
          </a:r>
        </a:p>
        <a:p>
          <a:pPr algn="ctr"/>
          <a:r>
            <a:rPr kumimoji="1" lang="ja-JP" altLang="en-US" sz="1200"/>
            <a:t>３件</a:t>
          </a:r>
        </a:p>
        <a:p>
          <a:pPr algn="ctr"/>
          <a:r>
            <a:rPr kumimoji="1" lang="ja-JP" altLang="en-US" sz="1200">
              <a:solidFill>
                <a:sysClr val="windowText" lastClr="000000"/>
              </a:solidFill>
            </a:rPr>
            <a:t>７４百万円</a:t>
          </a:r>
        </a:p>
      </xdr:txBody>
    </xdr:sp>
    <xdr:clientData/>
  </xdr:twoCellAnchor>
  <xdr:twoCellAnchor>
    <xdr:from>
      <xdr:col>17</xdr:col>
      <xdr:colOff>108862</xdr:colOff>
      <xdr:row>140</xdr:row>
      <xdr:rowOff>68030</xdr:rowOff>
    </xdr:from>
    <xdr:to>
      <xdr:col>27</xdr:col>
      <xdr:colOff>8009</xdr:colOff>
      <xdr:row>141</xdr:row>
      <xdr:rowOff>122459</xdr:rowOff>
    </xdr:to>
    <xdr:sp macro="" textlink="">
      <xdr:nvSpPr>
        <xdr:cNvPr id="61" name="大かっこ 60"/>
        <xdr:cNvSpPr/>
      </xdr:nvSpPr>
      <xdr:spPr>
        <a:xfrm>
          <a:off x="3347362" y="42944137"/>
          <a:ext cx="1804147" cy="408215"/>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農林水産省へ移替</a:t>
          </a:r>
        </a:p>
      </xdr:txBody>
    </xdr:sp>
    <xdr:clientData/>
  </xdr:twoCellAnchor>
  <xdr:twoCellAnchor>
    <xdr:from>
      <xdr:col>6</xdr:col>
      <xdr:colOff>152401</xdr:colOff>
      <xdr:row>143</xdr:row>
      <xdr:rowOff>234059</xdr:rowOff>
    </xdr:from>
    <xdr:to>
      <xdr:col>16</xdr:col>
      <xdr:colOff>53069</xdr:colOff>
      <xdr:row>145</xdr:row>
      <xdr:rowOff>304795</xdr:rowOff>
    </xdr:to>
    <xdr:sp macro="" textlink="">
      <xdr:nvSpPr>
        <xdr:cNvPr id="62" name="テキスト ボックス 61"/>
        <xdr:cNvSpPr txBox="1"/>
      </xdr:nvSpPr>
      <xdr:spPr>
        <a:xfrm>
          <a:off x="1295401" y="44171523"/>
          <a:ext cx="1805668" cy="778308"/>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農林水産省</a:t>
          </a:r>
        </a:p>
        <a:p>
          <a:pPr algn="ctr"/>
          <a:r>
            <a:rPr kumimoji="1" lang="ja-JP" altLang="en-US" sz="1200">
              <a:solidFill>
                <a:sysClr val="windowText" lastClr="000000"/>
              </a:solidFill>
            </a:rPr>
            <a:t>４２４百万円</a:t>
          </a:r>
        </a:p>
      </xdr:txBody>
    </xdr:sp>
    <xdr:clientData/>
  </xdr:twoCellAnchor>
  <xdr:twoCellAnchor>
    <xdr:from>
      <xdr:col>14</xdr:col>
      <xdr:colOff>57153</xdr:colOff>
      <xdr:row>156</xdr:row>
      <xdr:rowOff>299374</xdr:rowOff>
    </xdr:from>
    <xdr:to>
      <xdr:col>23</xdr:col>
      <xdr:colOff>152264</xdr:colOff>
      <xdr:row>159</xdr:row>
      <xdr:rowOff>43155</xdr:rowOff>
    </xdr:to>
    <xdr:sp macro="" textlink="">
      <xdr:nvSpPr>
        <xdr:cNvPr id="63" name="大かっこ 62"/>
        <xdr:cNvSpPr/>
      </xdr:nvSpPr>
      <xdr:spPr>
        <a:xfrm>
          <a:off x="2724153" y="48836053"/>
          <a:ext cx="1809611" cy="805138"/>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・農地土壌等の採取、各種調査指導等にかかる職員旅費</a:t>
          </a:r>
          <a:endParaRPr lang="ja-JP" altLang="en-US"/>
        </a:p>
      </xdr:txBody>
    </xdr:sp>
    <xdr:clientData/>
  </xdr:twoCellAnchor>
  <xdr:twoCellAnchor>
    <xdr:from>
      <xdr:col>14</xdr:col>
      <xdr:colOff>66678</xdr:colOff>
      <xdr:row>154</xdr:row>
      <xdr:rowOff>59886</xdr:rowOff>
    </xdr:from>
    <xdr:to>
      <xdr:col>23</xdr:col>
      <xdr:colOff>157846</xdr:colOff>
      <xdr:row>156</xdr:row>
      <xdr:rowOff>209545</xdr:rowOff>
    </xdr:to>
    <xdr:sp macro="" textlink="">
      <xdr:nvSpPr>
        <xdr:cNvPr id="64" name="テキスト ボックス 63"/>
        <xdr:cNvSpPr txBox="1"/>
      </xdr:nvSpPr>
      <xdr:spPr>
        <a:xfrm>
          <a:off x="2733678" y="47888993"/>
          <a:ext cx="1805668" cy="857231"/>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　農林水産省</a:t>
          </a:r>
        </a:p>
        <a:p>
          <a:pPr algn="ctr"/>
          <a:r>
            <a:rPr kumimoji="1" lang="ja-JP" altLang="en-US" sz="1200"/>
            <a:t>１２件</a:t>
          </a:r>
        </a:p>
        <a:p>
          <a:pPr algn="ctr"/>
          <a:r>
            <a:rPr kumimoji="1" lang="ja-JP" altLang="en-US" sz="1200">
              <a:solidFill>
                <a:sysClr val="windowText" lastClr="000000"/>
              </a:solidFill>
            </a:rPr>
            <a:t>２百万円</a:t>
          </a:r>
        </a:p>
      </xdr:txBody>
    </xdr:sp>
    <xdr:clientData/>
  </xdr:twoCellAnchor>
  <xdr:twoCellAnchor>
    <xdr:from>
      <xdr:col>13</xdr:col>
      <xdr:colOff>136075</xdr:colOff>
      <xdr:row>160</xdr:row>
      <xdr:rowOff>251722</xdr:rowOff>
    </xdr:from>
    <xdr:to>
      <xdr:col>26</xdr:col>
      <xdr:colOff>57634</xdr:colOff>
      <xdr:row>161</xdr:row>
      <xdr:rowOff>166002</xdr:rowOff>
    </xdr:to>
    <xdr:sp macro="" textlink="">
      <xdr:nvSpPr>
        <xdr:cNvPr id="65" name="テキスト ボックス 64"/>
        <xdr:cNvSpPr txBox="1"/>
      </xdr:nvSpPr>
      <xdr:spPr>
        <a:xfrm>
          <a:off x="2612575" y="50203543"/>
          <a:ext cx="2398059" cy="26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一般競争：委託</a:t>
          </a:r>
          <a:r>
            <a:rPr kumimoji="1" lang="en-US" altLang="ja-JP" sz="1100"/>
            <a:t>】(1</a:t>
          </a:r>
          <a:r>
            <a:rPr kumimoji="1" lang="ja-JP" altLang="en-US" sz="1100"/>
            <a:t>法人</a:t>
          </a:r>
          <a:r>
            <a:rPr kumimoji="1" lang="en-US" altLang="ja-JP" sz="1100"/>
            <a:t>/5</a:t>
          </a:r>
          <a:r>
            <a:rPr kumimoji="1" lang="ja-JP" altLang="en-US" sz="1100"/>
            <a:t>法人</a:t>
          </a:r>
          <a:r>
            <a:rPr kumimoji="1" lang="en-US" altLang="ja-JP" sz="1100"/>
            <a:t>)</a:t>
          </a:r>
        </a:p>
        <a:p>
          <a:endParaRPr kumimoji="1" lang="ja-JP" altLang="en-US" sz="1100"/>
        </a:p>
      </xdr:txBody>
    </xdr:sp>
    <xdr:clientData/>
  </xdr:twoCellAnchor>
  <xdr:twoCellAnchor>
    <xdr:from>
      <xdr:col>14</xdr:col>
      <xdr:colOff>58512</xdr:colOff>
      <xdr:row>161</xdr:row>
      <xdr:rowOff>179607</xdr:rowOff>
    </xdr:from>
    <xdr:to>
      <xdr:col>23</xdr:col>
      <xdr:colOff>159205</xdr:colOff>
      <xdr:row>163</xdr:row>
      <xdr:rowOff>315657</xdr:rowOff>
    </xdr:to>
    <xdr:sp macro="" textlink="">
      <xdr:nvSpPr>
        <xdr:cNvPr id="66" name="テキスト ボックス 65"/>
        <xdr:cNvSpPr txBox="1"/>
      </xdr:nvSpPr>
      <xdr:spPr>
        <a:xfrm>
          <a:off x="2725512" y="50485214"/>
          <a:ext cx="1815193" cy="843622"/>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　民間団体等</a:t>
          </a:r>
        </a:p>
        <a:p>
          <a:pPr algn="ctr"/>
          <a:r>
            <a:rPr kumimoji="1" lang="ja-JP" altLang="en-US" sz="1200"/>
            <a:t>１件</a:t>
          </a:r>
        </a:p>
        <a:p>
          <a:pPr algn="ctr"/>
          <a:r>
            <a:rPr kumimoji="1" lang="ja-JP" altLang="en-US" sz="1200">
              <a:solidFill>
                <a:sysClr val="windowText" lastClr="000000"/>
              </a:solidFill>
            </a:rPr>
            <a:t>６百万円</a:t>
          </a:r>
        </a:p>
      </xdr:txBody>
    </xdr:sp>
    <xdr:clientData/>
  </xdr:twoCellAnchor>
  <xdr:twoCellAnchor>
    <xdr:from>
      <xdr:col>14</xdr:col>
      <xdr:colOff>58514</xdr:colOff>
      <xdr:row>164</xdr:row>
      <xdr:rowOff>81632</xdr:rowOff>
    </xdr:from>
    <xdr:to>
      <xdr:col>23</xdr:col>
      <xdr:colOff>153625</xdr:colOff>
      <xdr:row>166</xdr:row>
      <xdr:rowOff>273097</xdr:rowOff>
    </xdr:to>
    <xdr:sp macro="" textlink="">
      <xdr:nvSpPr>
        <xdr:cNvPr id="67" name="大かっこ 66"/>
        <xdr:cNvSpPr/>
      </xdr:nvSpPr>
      <xdr:spPr>
        <a:xfrm>
          <a:off x="2725514" y="51448596"/>
          <a:ext cx="1809611" cy="899037"/>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・肥料及び肥料原料中における放射性物質や有害成分の含有実態調査</a:t>
          </a:r>
          <a:endParaRPr lang="ja-JP" altLang="en-US"/>
        </a:p>
      </xdr:txBody>
    </xdr:sp>
    <xdr:clientData/>
  </xdr:twoCellAnchor>
  <xdr:twoCellAnchor>
    <xdr:from>
      <xdr:col>11</xdr:col>
      <xdr:colOff>102736</xdr:colOff>
      <xdr:row>145</xdr:row>
      <xdr:rowOff>304795</xdr:rowOff>
    </xdr:from>
    <xdr:to>
      <xdr:col>14</xdr:col>
      <xdr:colOff>58512</xdr:colOff>
      <xdr:row>162</xdr:row>
      <xdr:rowOff>247632</xdr:rowOff>
    </xdr:to>
    <xdr:cxnSp macro="">
      <xdr:nvCxnSpPr>
        <xdr:cNvPr id="68" name="カギ線コネクタ 67"/>
        <xdr:cNvCxnSpPr>
          <a:stCxn id="62" idx="2"/>
          <a:endCxn id="66" idx="1"/>
        </xdr:cNvCxnSpPr>
      </xdr:nvCxnSpPr>
      <xdr:spPr>
        <a:xfrm rot="16200000" flipH="1">
          <a:off x="-516723" y="47664790"/>
          <a:ext cx="5957194" cy="527276"/>
        </a:xfrm>
        <a:prstGeom prst="bentConnector2">
          <a:avLst/>
        </a:prstGeom>
        <a:ln w="254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103417</xdr:colOff>
      <xdr:row>155</xdr:row>
      <xdr:rowOff>127903</xdr:rowOff>
    </xdr:from>
    <xdr:to>
      <xdr:col>14</xdr:col>
      <xdr:colOff>66678</xdr:colOff>
      <xdr:row>155</xdr:row>
      <xdr:rowOff>134716</xdr:rowOff>
    </xdr:to>
    <xdr:cxnSp macro="">
      <xdr:nvCxnSpPr>
        <xdr:cNvPr id="69" name="直線矢印コネクタ 68"/>
        <xdr:cNvCxnSpPr>
          <a:endCxn id="64" idx="1"/>
        </xdr:cNvCxnSpPr>
      </xdr:nvCxnSpPr>
      <xdr:spPr>
        <a:xfrm>
          <a:off x="2198917" y="48310796"/>
          <a:ext cx="534761" cy="68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53070</xdr:colOff>
      <xdr:row>156</xdr:row>
      <xdr:rowOff>304793</xdr:rowOff>
    </xdr:from>
    <xdr:to>
      <xdr:col>36</xdr:col>
      <xdr:colOff>138634</xdr:colOff>
      <xdr:row>161</xdr:row>
      <xdr:rowOff>195914</xdr:rowOff>
    </xdr:to>
    <xdr:sp macro="" textlink="">
      <xdr:nvSpPr>
        <xdr:cNvPr id="70" name="大かっこ 69"/>
        <xdr:cNvSpPr/>
      </xdr:nvSpPr>
      <xdr:spPr>
        <a:xfrm>
          <a:off x="5196570" y="48841472"/>
          <a:ext cx="1800064" cy="1660049"/>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ja-JP" sz="1100">
              <a:solidFill>
                <a:schemeClr val="tx1"/>
              </a:solidFill>
              <a:effectLst/>
              <a:latin typeface="+mn-lt"/>
              <a:ea typeface="+mn-ea"/>
              <a:cs typeface="+mn-cs"/>
            </a:rPr>
            <a:t>・事業実施計画書の作成</a:t>
          </a:r>
          <a:endParaRPr lang="ja-JP" altLang="ja-JP">
            <a:effectLst/>
          </a:endParaRPr>
        </a:p>
        <a:p>
          <a:pPr>
            <a:lnSpc>
              <a:spcPts val="1300"/>
            </a:lnSpc>
          </a:pPr>
          <a:r>
            <a:rPr kumimoji="1" lang="ja-JP" altLang="ja-JP" sz="1100">
              <a:solidFill>
                <a:schemeClr val="tx1"/>
              </a:solidFill>
              <a:effectLst/>
              <a:latin typeface="+mn-lt"/>
              <a:ea typeface="+mn-ea"/>
              <a:cs typeface="+mn-cs"/>
            </a:rPr>
            <a:t>・市町村等への交付金の交付</a:t>
          </a:r>
          <a:endParaRPr lang="ja-JP" altLang="ja-JP">
            <a:effectLst/>
          </a:endParaRPr>
        </a:p>
        <a:p>
          <a:pPr>
            <a:lnSpc>
              <a:spcPts val="1200"/>
            </a:lnSpc>
          </a:pPr>
          <a:r>
            <a:rPr kumimoji="1" lang="ja-JP" altLang="ja-JP" sz="1100">
              <a:solidFill>
                <a:schemeClr val="tx1"/>
              </a:solidFill>
              <a:effectLst/>
              <a:latin typeface="+mn-lt"/>
              <a:ea typeface="+mn-ea"/>
              <a:cs typeface="+mn-cs"/>
            </a:rPr>
            <a:t>・栽培方法等の違いによる農畜産物等に含まれる放射性物質濃度の比較・検証等</a:t>
          </a:r>
          <a:endParaRPr lang="ja-JP" altLang="ja-JP">
            <a:effectLst/>
          </a:endParaRPr>
        </a:p>
      </xdr:txBody>
    </xdr:sp>
    <xdr:clientData/>
  </xdr:twoCellAnchor>
  <xdr:twoCellAnchor>
    <xdr:from>
      <xdr:col>27</xdr:col>
      <xdr:colOff>38103</xdr:colOff>
      <xdr:row>163</xdr:row>
      <xdr:rowOff>85714</xdr:rowOff>
    </xdr:from>
    <xdr:to>
      <xdr:col>37</xdr:col>
      <xdr:colOff>102056</xdr:colOff>
      <xdr:row>166</xdr:row>
      <xdr:rowOff>31291</xdr:rowOff>
    </xdr:to>
    <xdr:sp macro="" textlink="">
      <xdr:nvSpPr>
        <xdr:cNvPr id="71" name="テキスト ボックス 70"/>
        <xdr:cNvSpPr txBox="1"/>
      </xdr:nvSpPr>
      <xdr:spPr>
        <a:xfrm>
          <a:off x="5181603" y="51098893"/>
          <a:ext cx="1968953" cy="100693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dk1"/>
              </a:solidFill>
              <a:effectLst/>
              <a:latin typeface="+mn-lt"/>
              <a:ea typeface="+mn-ea"/>
              <a:cs typeface="+mn-cs"/>
            </a:rPr>
            <a:t>Ｆ　</a:t>
          </a:r>
          <a:r>
            <a:rPr kumimoji="1" lang="ja-JP" altLang="ja-JP" sz="1200">
              <a:solidFill>
                <a:schemeClr val="dk1"/>
              </a:solidFill>
              <a:effectLst/>
              <a:latin typeface="+mn-lt"/>
              <a:ea typeface="+mn-ea"/>
              <a:cs typeface="+mn-cs"/>
            </a:rPr>
            <a:t>市町村、農業者団体等</a:t>
          </a:r>
          <a:endParaRPr lang="ja-JP" altLang="ja-JP" sz="1200">
            <a:effectLst/>
          </a:endParaRPr>
        </a:p>
        <a:p>
          <a:pPr algn="ctr"/>
          <a:r>
            <a:rPr kumimoji="1" lang="ja-JP" altLang="en-US" sz="1200">
              <a:solidFill>
                <a:schemeClr val="dk1"/>
              </a:solidFill>
              <a:effectLst/>
              <a:latin typeface="+mn-lt"/>
              <a:ea typeface="+mn-ea"/>
              <a:cs typeface="+mn-cs"/>
            </a:rPr>
            <a:t>２１件</a:t>
          </a:r>
          <a:endParaRPr lang="ja-JP" altLang="ja-JP" sz="1200">
            <a:effectLst/>
          </a:endParaRPr>
        </a:p>
        <a:p>
          <a:pPr algn="ctr"/>
          <a:r>
            <a:rPr kumimoji="1" lang="ja-JP" altLang="en-US" sz="1200">
              <a:solidFill>
                <a:schemeClr val="dk1"/>
              </a:solidFill>
              <a:effectLst/>
              <a:latin typeface="+mn-lt"/>
              <a:ea typeface="+mn-ea"/>
              <a:cs typeface="+mn-cs"/>
            </a:rPr>
            <a:t>１３</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27</xdr:col>
      <xdr:colOff>57153</xdr:colOff>
      <xdr:row>166</xdr:row>
      <xdr:rowOff>200016</xdr:rowOff>
    </xdr:from>
    <xdr:to>
      <xdr:col>36</xdr:col>
      <xdr:colOff>142717</xdr:colOff>
      <xdr:row>171</xdr:row>
      <xdr:rowOff>227231</xdr:rowOff>
    </xdr:to>
    <xdr:sp macro="" textlink="">
      <xdr:nvSpPr>
        <xdr:cNvPr id="72" name="大かっこ 71"/>
        <xdr:cNvSpPr/>
      </xdr:nvSpPr>
      <xdr:spPr>
        <a:xfrm>
          <a:off x="5200653" y="52274552"/>
          <a:ext cx="1800064" cy="1796143"/>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ja-JP" sz="1100">
              <a:solidFill>
                <a:schemeClr val="tx1"/>
              </a:solidFill>
              <a:effectLst/>
              <a:latin typeface="+mn-lt"/>
              <a:ea typeface="+mn-ea"/>
              <a:cs typeface="+mn-cs"/>
            </a:rPr>
            <a:t>・事業実施計画書の作成</a:t>
          </a:r>
          <a:endParaRPr lang="ja-JP" altLang="ja-JP">
            <a:effectLst/>
          </a:endParaRPr>
        </a:p>
        <a:p>
          <a:pPr>
            <a:lnSpc>
              <a:spcPts val="1200"/>
            </a:lnSpc>
          </a:pPr>
          <a:r>
            <a:rPr kumimoji="1" lang="ja-JP" altLang="ja-JP" sz="1100">
              <a:solidFill>
                <a:schemeClr val="tx1"/>
              </a:solidFill>
              <a:effectLst/>
              <a:latin typeface="+mn-lt"/>
              <a:ea typeface="+mn-ea"/>
              <a:cs typeface="+mn-cs"/>
            </a:rPr>
            <a:t>・栽培方法や品目等の違いによる農畜産物等に含まれる放射性物質濃度の比較・検証及び検査機器の整備</a:t>
          </a:r>
          <a:endParaRPr lang="ja-JP" altLang="ja-JP">
            <a:effectLst/>
          </a:endParaRPr>
        </a:p>
      </xdr:txBody>
    </xdr:sp>
    <xdr:clientData/>
  </xdr:twoCellAnchor>
  <xdr:twoCellAnchor>
    <xdr:from>
      <xdr:col>39</xdr:col>
      <xdr:colOff>183699</xdr:colOff>
      <xdr:row>156</xdr:row>
      <xdr:rowOff>311602</xdr:rowOff>
    </xdr:from>
    <xdr:to>
      <xdr:col>49</xdr:col>
      <xdr:colOff>73351</xdr:colOff>
      <xdr:row>158</xdr:row>
      <xdr:rowOff>266294</xdr:rowOff>
    </xdr:to>
    <xdr:sp macro="" textlink="">
      <xdr:nvSpPr>
        <xdr:cNvPr id="73" name="大かっこ 72"/>
        <xdr:cNvSpPr/>
      </xdr:nvSpPr>
      <xdr:spPr>
        <a:xfrm>
          <a:off x="7613199" y="48848281"/>
          <a:ext cx="1794652" cy="662263"/>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農畜産物等に含まれる放射性物質濃度の分析</a:t>
          </a:r>
          <a:endParaRPr lang="ja-JP" altLang="ja-JP">
            <a:effectLst/>
          </a:endParaRPr>
        </a:p>
      </xdr:txBody>
    </xdr:sp>
    <xdr:clientData/>
  </xdr:twoCellAnchor>
  <xdr:twoCellAnchor>
    <xdr:from>
      <xdr:col>39</xdr:col>
      <xdr:colOff>174172</xdr:colOff>
      <xdr:row>163</xdr:row>
      <xdr:rowOff>82992</xdr:rowOff>
    </xdr:from>
    <xdr:to>
      <xdr:col>49</xdr:col>
      <xdr:colOff>78923</xdr:colOff>
      <xdr:row>166</xdr:row>
      <xdr:rowOff>44898</xdr:rowOff>
    </xdr:to>
    <xdr:sp macro="" textlink="">
      <xdr:nvSpPr>
        <xdr:cNvPr id="74" name="テキスト ボックス 73"/>
        <xdr:cNvSpPr txBox="1"/>
      </xdr:nvSpPr>
      <xdr:spPr>
        <a:xfrm>
          <a:off x="7603672" y="51096171"/>
          <a:ext cx="1809751" cy="1023263"/>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Ｈ　民間団体等</a:t>
          </a:r>
        </a:p>
        <a:p>
          <a:pPr algn="ctr"/>
          <a:r>
            <a:rPr kumimoji="1" lang="ja-JP" altLang="en-US" sz="1200"/>
            <a:t>１０件</a:t>
          </a:r>
        </a:p>
        <a:p>
          <a:pPr algn="ctr"/>
          <a:r>
            <a:rPr kumimoji="1" lang="ja-JP" altLang="en-US" sz="1200">
              <a:solidFill>
                <a:sysClr val="windowText" lastClr="000000"/>
              </a:solidFill>
            </a:rPr>
            <a:t>１０百万円</a:t>
          </a:r>
        </a:p>
      </xdr:txBody>
    </xdr:sp>
    <xdr:clientData/>
  </xdr:twoCellAnchor>
  <xdr:twoCellAnchor>
    <xdr:from>
      <xdr:col>40</xdr:col>
      <xdr:colOff>6806</xdr:colOff>
      <xdr:row>166</xdr:row>
      <xdr:rowOff>156474</xdr:rowOff>
    </xdr:from>
    <xdr:to>
      <xdr:col>49</xdr:col>
      <xdr:colOff>82876</xdr:colOff>
      <xdr:row>168</xdr:row>
      <xdr:rowOff>254041</xdr:rowOff>
    </xdr:to>
    <xdr:sp macro="" textlink="">
      <xdr:nvSpPr>
        <xdr:cNvPr id="75" name="大かっこ 74"/>
        <xdr:cNvSpPr/>
      </xdr:nvSpPr>
      <xdr:spPr>
        <a:xfrm>
          <a:off x="7626806" y="52231010"/>
          <a:ext cx="1790570" cy="805138"/>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農畜産物等に含まれる放射性物質濃度の分析</a:t>
          </a:r>
          <a:endParaRPr lang="ja-JP" altLang="ja-JP">
            <a:effectLst/>
          </a:endParaRPr>
        </a:p>
      </xdr:txBody>
    </xdr:sp>
    <xdr:clientData/>
  </xdr:twoCellAnchor>
  <xdr:twoCellAnchor>
    <xdr:from>
      <xdr:col>37</xdr:col>
      <xdr:colOff>102056</xdr:colOff>
      <xdr:row>164</xdr:row>
      <xdr:rowOff>235396</xdr:rowOff>
    </xdr:from>
    <xdr:to>
      <xdr:col>39</xdr:col>
      <xdr:colOff>174172</xdr:colOff>
      <xdr:row>164</xdr:row>
      <xdr:rowOff>240839</xdr:rowOff>
    </xdr:to>
    <xdr:cxnSp macro="">
      <xdr:nvCxnSpPr>
        <xdr:cNvPr id="76" name="直線矢印コネクタ 75"/>
        <xdr:cNvCxnSpPr>
          <a:stCxn id="71" idx="3"/>
          <a:endCxn id="74" idx="1"/>
        </xdr:cNvCxnSpPr>
      </xdr:nvCxnSpPr>
      <xdr:spPr>
        <a:xfrm>
          <a:off x="7150556" y="51602360"/>
          <a:ext cx="453116" cy="54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73480</xdr:colOff>
      <xdr:row>153</xdr:row>
      <xdr:rowOff>97960</xdr:rowOff>
    </xdr:from>
    <xdr:to>
      <xdr:col>49</xdr:col>
      <xdr:colOff>272143</xdr:colOff>
      <xdr:row>154</xdr:row>
      <xdr:rowOff>13607</xdr:rowOff>
    </xdr:to>
    <xdr:sp macro="" textlink="">
      <xdr:nvSpPr>
        <xdr:cNvPr id="77" name="テキスト ボックス 76"/>
        <xdr:cNvSpPr txBox="1"/>
      </xdr:nvSpPr>
      <xdr:spPr>
        <a:xfrm>
          <a:off x="7502980" y="47573281"/>
          <a:ext cx="2103663" cy="26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一般競争、随意契約：委託</a:t>
          </a:r>
          <a:r>
            <a:rPr kumimoji="1" lang="en-US" altLang="ja-JP" sz="1100"/>
            <a:t>】</a:t>
          </a:r>
        </a:p>
        <a:p>
          <a:endParaRPr kumimoji="1" lang="ja-JP" altLang="en-US" sz="1100"/>
        </a:p>
      </xdr:txBody>
    </xdr:sp>
    <xdr:clientData/>
  </xdr:twoCellAnchor>
  <xdr:twoCellAnchor>
    <xdr:from>
      <xdr:col>11</xdr:col>
      <xdr:colOff>87769</xdr:colOff>
      <xdr:row>142</xdr:row>
      <xdr:rowOff>35373</xdr:rowOff>
    </xdr:from>
    <xdr:to>
      <xdr:col>11</xdr:col>
      <xdr:colOff>93211</xdr:colOff>
      <xdr:row>143</xdr:row>
      <xdr:rowOff>243584</xdr:rowOff>
    </xdr:to>
    <xdr:cxnSp macro="">
      <xdr:nvCxnSpPr>
        <xdr:cNvPr id="78" name="直線矢印コネクタ 77"/>
        <xdr:cNvCxnSpPr/>
      </xdr:nvCxnSpPr>
      <xdr:spPr>
        <a:xfrm rot="10800000" flipH="1" flipV="1">
          <a:off x="2183269" y="43619052"/>
          <a:ext cx="5442" cy="5619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99335</xdr:colOff>
      <xdr:row>146</xdr:row>
      <xdr:rowOff>198660</xdr:rowOff>
    </xdr:from>
    <xdr:to>
      <xdr:col>32</xdr:col>
      <xdr:colOff>8844</xdr:colOff>
      <xdr:row>148</xdr:row>
      <xdr:rowOff>195938</xdr:rowOff>
    </xdr:to>
    <xdr:cxnSp macro="">
      <xdr:nvCxnSpPr>
        <xdr:cNvPr id="79" name="カギ線コネクタ 78"/>
        <xdr:cNvCxnSpPr>
          <a:endCxn id="60" idx="0"/>
        </xdr:cNvCxnSpPr>
      </xdr:nvCxnSpPr>
      <xdr:spPr>
        <a:xfrm>
          <a:off x="2194835" y="45197481"/>
          <a:ext cx="3910009" cy="704850"/>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155124</xdr:colOff>
      <xdr:row>147</xdr:row>
      <xdr:rowOff>6799</xdr:rowOff>
    </xdr:from>
    <xdr:to>
      <xdr:col>26</xdr:col>
      <xdr:colOff>104954</xdr:colOff>
      <xdr:row>148</xdr:row>
      <xdr:rowOff>224513</xdr:rowOff>
    </xdr:to>
    <xdr:sp macro="" textlink="">
      <xdr:nvSpPr>
        <xdr:cNvPr id="80" name="テキスト ボックス 79"/>
        <xdr:cNvSpPr txBox="1"/>
      </xdr:nvSpPr>
      <xdr:spPr>
        <a:xfrm>
          <a:off x="2631624" y="45359406"/>
          <a:ext cx="242633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一般競争入札</a:t>
          </a:r>
          <a:r>
            <a:rPr kumimoji="1" lang="en-US" altLang="ja-JP" sz="1100"/>
            <a:t>】(10</a:t>
          </a:r>
          <a:r>
            <a:rPr kumimoji="1" lang="ja-JP" altLang="en-US" sz="1100"/>
            <a:t>法人</a:t>
          </a:r>
          <a:r>
            <a:rPr kumimoji="1" lang="en-US" altLang="ja-JP" sz="1100"/>
            <a:t>/52</a:t>
          </a:r>
          <a:r>
            <a:rPr kumimoji="1" lang="ja-JP" altLang="en-US" sz="1100"/>
            <a:t>法人</a:t>
          </a:r>
          <a:r>
            <a:rPr kumimoji="1" lang="en-US" altLang="ja-JP" sz="1100"/>
            <a:t>)</a:t>
          </a:r>
        </a:p>
        <a:p>
          <a:r>
            <a:rPr kumimoji="1" lang="en-US" altLang="ja-JP" sz="1100"/>
            <a:t>【</a:t>
          </a:r>
          <a:r>
            <a:rPr kumimoji="1" lang="ja-JP" altLang="en-US" sz="1100"/>
            <a:t>随意契約</a:t>
          </a:r>
          <a:r>
            <a:rPr kumimoji="1" lang="en-US" altLang="ja-JP" sz="1100"/>
            <a:t>】</a:t>
          </a:r>
        </a:p>
        <a:p>
          <a:endParaRPr kumimoji="1" lang="ja-JP" altLang="en-US" sz="1100"/>
        </a:p>
      </xdr:txBody>
    </xdr:sp>
    <xdr:clientData/>
  </xdr:twoCellAnchor>
  <xdr:twoCellAnchor>
    <xdr:from>
      <xdr:col>14</xdr:col>
      <xdr:colOff>83006</xdr:colOff>
      <xdr:row>148</xdr:row>
      <xdr:rowOff>186413</xdr:rowOff>
    </xdr:from>
    <xdr:to>
      <xdr:col>23</xdr:col>
      <xdr:colOff>178256</xdr:colOff>
      <xdr:row>150</xdr:row>
      <xdr:rowOff>250367</xdr:rowOff>
    </xdr:to>
    <xdr:sp macro="" textlink="">
      <xdr:nvSpPr>
        <xdr:cNvPr id="81" name="テキスト ボックス 80"/>
        <xdr:cNvSpPr txBox="1"/>
      </xdr:nvSpPr>
      <xdr:spPr>
        <a:xfrm>
          <a:off x="2750006" y="45892806"/>
          <a:ext cx="1809750" cy="771525"/>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　民間団体等</a:t>
          </a:r>
        </a:p>
        <a:p>
          <a:pPr algn="ctr"/>
          <a:r>
            <a:rPr kumimoji="1" lang="ja-JP" altLang="en-US" sz="1200"/>
            <a:t>１４件</a:t>
          </a:r>
        </a:p>
        <a:p>
          <a:pPr algn="ctr"/>
          <a:r>
            <a:rPr kumimoji="1" lang="ja-JP" altLang="en-US" sz="1200">
              <a:solidFill>
                <a:sysClr val="windowText" lastClr="000000"/>
              </a:solidFill>
            </a:rPr>
            <a:t>１７５百万円</a:t>
          </a:r>
        </a:p>
      </xdr:txBody>
    </xdr:sp>
    <xdr:clientData/>
  </xdr:twoCellAnchor>
  <xdr:twoCellAnchor>
    <xdr:from>
      <xdr:col>38</xdr:col>
      <xdr:colOff>10888</xdr:colOff>
      <xdr:row>148</xdr:row>
      <xdr:rowOff>195938</xdr:rowOff>
    </xdr:from>
    <xdr:to>
      <xdr:col>49</xdr:col>
      <xdr:colOff>236767</xdr:colOff>
      <xdr:row>151</xdr:row>
      <xdr:rowOff>250375</xdr:rowOff>
    </xdr:to>
    <xdr:sp macro="" textlink="">
      <xdr:nvSpPr>
        <xdr:cNvPr id="82" name="大かっこ 81"/>
        <xdr:cNvSpPr/>
      </xdr:nvSpPr>
      <xdr:spPr>
        <a:xfrm>
          <a:off x="7249888" y="45902331"/>
          <a:ext cx="2321379" cy="1115794"/>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ja-JP" sz="1100">
              <a:solidFill>
                <a:schemeClr val="tx1"/>
              </a:solidFill>
              <a:effectLst/>
              <a:latin typeface="+mn-lt"/>
              <a:ea typeface="+mn-ea"/>
              <a:cs typeface="+mn-cs"/>
            </a:rPr>
            <a:t>・事業実施計画書の審査</a:t>
          </a:r>
          <a:endParaRPr lang="ja-JP" altLang="ja-JP">
            <a:effectLst/>
          </a:endParaRPr>
        </a:p>
        <a:p>
          <a:pPr>
            <a:lnSpc>
              <a:spcPts val="1200"/>
            </a:lnSpc>
          </a:pPr>
          <a:r>
            <a:rPr kumimoji="1" lang="ja-JP" altLang="ja-JP" sz="1100">
              <a:solidFill>
                <a:schemeClr val="tx1"/>
              </a:solidFill>
              <a:effectLst/>
              <a:latin typeface="+mn-lt"/>
              <a:ea typeface="+mn-ea"/>
              <a:cs typeface="+mn-cs"/>
            </a:rPr>
            <a:t>・管内都道県への交付金の交付</a:t>
          </a:r>
          <a:endParaRPr lang="ja-JP" altLang="ja-JP">
            <a:effectLst/>
          </a:endParaRPr>
        </a:p>
        <a:p>
          <a:pPr>
            <a:lnSpc>
              <a:spcPts val="1100"/>
            </a:lnSpc>
          </a:pPr>
          <a:r>
            <a:rPr kumimoji="1" lang="ja-JP" altLang="ja-JP" sz="1100">
              <a:solidFill>
                <a:schemeClr val="tx1"/>
              </a:solidFill>
              <a:effectLst/>
              <a:latin typeface="+mn-lt"/>
              <a:ea typeface="+mn-ea"/>
              <a:cs typeface="+mn-cs"/>
            </a:rPr>
            <a:t>・管内都道県への事業の適正執行の指導</a:t>
          </a:r>
          <a:endParaRPr lang="ja-JP" altLang="ja-JP">
            <a:effectLst/>
          </a:endParaRPr>
        </a:p>
      </xdr:txBody>
    </xdr:sp>
    <xdr:clientData/>
  </xdr:twoCellAnchor>
  <xdr:twoCellAnchor>
    <xdr:from>
      <xdr:col>14</xdr:col>
      <xdr:colOff>54431</xdr:colOff>
      <xdr:row>150</xdr:row>
      <xdr:rowOff>326567</xdr:rowOff>
    </xdr:from>
    <xdr:to>
      <xdr:col>23</xdr:col>
      <xdr:colOff>190363</xdr:colOff>
      <xdr:row>153</xdr:row>
      <xdr:rowOff>62545</xdr:rowOff>
    </xdr:to>
    <xdr:sp macro="" textlink="">
      <xdr:nvSpPr>
        <xdr:cNvPr id="83" name="大かっこ 82"/>
        <xdr:cNvSpPr/>
      </xdr:nvSpPr>
      <xdr:spPr>
        <a:xfrm>
          <a:off x="2721431" y="46740531"/>
          <a:ext cx="1850432" cy="797335"/>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・農畜産物・農地土壌等中の放射能濃度実態調査</a:t>
          </a:r>
          <a:endParaRPr lang="ja-JP" altLang="en-US"/>
        </a:p>
      </xdr:txBody>
    </xdr:sp>
    <xdr:clientData/>
  </xdr:twoCellAnchor>
  <xdr:twoCellAnchor>
    <xdr:from>
      <xdr:col>11</xdr:col>
      <xdr:colOff>108860</xdr:colOff>
      <xdr:row>149</xdr:row>
      <xdr:rowOff>213627</xdr:rowOff>
    </xdr:from>
    <xdr:to>
      <xdr:col>14</xdr:col>
      <xdr:colOff>83006</xdr:colOff>
      <xdr:row>149</xdr:row>
      <xdr:rowOff>218390</xdr:rowOff>
    </xdr:to>
    <xdr:cxnSp macro="">
      <xdr:nvCxnSpPr>
        <xdr:cNvPr id="84" name="直線矢印コネクタ 83"/>
        <xdr:cNvCxnSpPr>
          <a:endCxn id="81" idx="1"/>
        </xdr:cNvCxnSpPr>
      </xdr:nvCxnSpPr>
      <xdr:spPr>
        <a:xfrm>
          <a:off x="2204360" y="46273806"/>
          <a:ext cx="545646"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36742</xdr:colOff>
      <xdr:row>154</xdr:row>
      <xdr:rowOff>54424</xdr:rowOff>
    </xdr:from>
    <xdr:to>
      <xdr:col>36</xdr:col>
      <xdr:colOff>170092</xdr:colOff>
      <xdr:row>156</xdr:row>
      <xdr:rowOff>204083</xdr:rowOff>
    </xdr:to>
    <xdr:sp macro="" textlink="">
      <xdr:nvSpPr>
        <xdr:cNvPr id="85" name="テキスト ボックス 84"/>
        <xdr:cNvSpPr txBox="1"/>
      </xdr:nvSpPr>
      <xdr:spPr>
        <a:xfrm>
          <a:off x="5180242" y="47883531"/>
          <a:ext cx="1847850" cy="857231"/>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Ｅ　都道府県</a:t>
          </a:r>
        </a:p>
        <a:p>
          <a:pPr algn="ctr"/>
          <a:r>
            <a:rPr kumimoji="1" lang="ja-JP" altLang="en-US" sz="1200"/>
            <a:t>９件</a:t>
          </a:r>
        </a:p>
        <a:p>
          <a:pPr algn="ctr"/>
          <a:r>
            <a:rPr kumimoji="1" lang="ja-JP" altLang="en-US" sz="1200">
              <a:solidFill>
                <a:sysClr val="windowText" lastClr="000000"/>
              </a:solidFill>
            </a:rPr>
            <a:t>７４百万円</a:t>
          </a:r>
        </a:p>
      </xdr:txBody>
    </xdr:sp>
    <xdr:clientData/>
  </xdr:twoCellAnchor>
  <xdr:twoCellAnchor>
    <xdr:from>
      <xdr:col>32</xdr:col>
      <xdr:colOff>6126</xdr:colOff>
      <xdr:row>150</xdr:row>
      <xdr:rowOff>250367</xdr:rowOff>
    </xdr:from>
    <xdr:to>
      <xdr:col>32</xdr:col>
      <xdr:colOff>8844</xdr:colOff>
      <xdr:row>154</xdr:row>
      <xdr:rowOff>54424</xdr:rowOff>
    </xdr:to>
    <xdr:cxnSp macro="">
      <xdr:nvCxnSpPr>
        <xdr:cNvPr id="86" name="直線矢印コネクタ 85"/>
        <xdr:cNvCxnSpPr>
          <a:stCxn id="60" idx="2"/>
          <a:endCxn id="85" idx="0"/>
        </xdr:cNvCxnSpPr>
      </xdr:nvCxnSpPr>
      <xdr:spPr>
        <a:xfrm flipH="1">
          <a:off x="6102126" y="46664331"/>
          <a:ext cx="2718" cy="12192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xdr:colOff>
      <xdr:row>154</xdr:row>
      <xdr:rowOff>44899</xdr:rowOff>
    </xdr:from>
    <xdr:to>
      <xdr:col>49</xdr:col>
      <xdr:colOff>91171</xdr:colOff>
      <xdr:row>156</xdr:row>
      <xdr:rowOff>208190</xdr:rowOff>
    </xdr:to>
    <xdr:sp macro="" textlink="">
      <xdr:nvSpPr>
        <xdr:cNvPr id="87" name="テキスト ボックス 86"/>
        <xdr:cNvSpPr txBox="1"/>
      </xdr:nvSpPr>
      <xdr:spPr>
        <a:xfrm>
          <a:off x="7620002" y="47874006"/>
          <a:ext cx="1805669" cy="870863"/>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Ｇ　民間団体等</a:t>
          </a:r>
        </a:p>
        <a:p>
          <a:pPr algn="ctr"/>
          <a:r>
            <a:rPr kumimoji="1" lang="ja-JP" altLang="en-US" sz="1200"/>
            <a:t>１０件</a:t>
          </a:r>
        </a:p>
        <a:p>
          <a:pPr algn="ctr"/>
          <a:r>
            <a:rPr kumimoji="1" lang="ja-JP" altLang="en-US" sz="1200">
              <a:solidFill>
                <a:sysClr val="windowText" lastClr="000000"/>
              </a:solidFill>
            </a:rPr>
            <a:t>３１百万円</a:t>
          </a:r>
        </a:p>
      </xdr:txBody>
    </xdr:sp>
    <xdr:clientData/>
  </xdr:twoCellAnchor>
  <xdr:twoCellAnchor>
    <xdr:from>
      <xdr:col>36</xdr:col>
      <xdr:colOff>170092</xdr:colOff>
      <xdr:row>155</xdr:row>
      <xdr:rowOff>126545</xdr:rowOff>
    </xdr:from>
    <xdr:to>
      <xdr:col>40</xdr:col>
      <xdr:colOff>2</xdr:colOff>
      <xdr:row>155</xdr:row>
      <xdr:rowOff>129254</xdr:rowOff>
    </xdr:to>
    <xdr:cxnSp macro="">
      <xdr:nvCxnSpPr>
        <xdr:cNvPr id="88" name="直線矢印コネクタ 87"/>
        <xdr:cNvCxnSpPr>
          <a:stCxn id="85" idx="3"/>
          <a:endCxn id="87" idx="1"/>
        </xdr:cNvCxnSpPr>
      </xdr:nvCxnSpPr>
      <xdr:spPr>
        <a:xfrm flipV="1">
          <a:off x="7028092" y="48309438"/>
          <a:ext cx="591910" cy="27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99335</xdr:colOff>
      <xdr:row>162</xdr:row>
      <xdr:rowOff>145591</xdr:rowOff>
    </xdr:from>
    <xdr:to>
      <xdr:col>39</xdr:col>
      <xdr:colOff>20893</xdr:colOff>
      <xdr:row>163</xdr:row>
      <xdr:rowOff>81609</xdr:rowOff>
    </xdr:to>
    <xdr:sp macro="" textlink="">
      <xdr:nvSpPr>
        <xdr:cNvPr id="89" name="テキスト ボックス 88"/>
        <xdr:cNvSpPr txBox="1"/>
      </xdr:nvSpPr>
      <xdr:spPr>
        <a:xfrm>
          <a:off x="5052335" y="50804984"/>
          <a:ext cx="2398058" cy="28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a:t>
          </a:r>
          <a:r>
            <a:rPr kumimoji="1" lang="en-US" altLang="ja-JP" sz="1100"/>
            <a:t>】</a:t>
          </a:r>
        </a:p>
        <a:p>
          <a:endParaRPr kumimoji="1" lang="ja-JP" altLang="en-US" sz="1100"/>
        </a:p>
      </xdr:txBody>
    </xdr:sp>
    <xdr:clientData/>
  </xdr:twoCellAnchor>
  <xdr:twoCellAnchor>
    <xdr:from>
      <xdr:col>32</xdr:col>
      <xdr:colOff>149679</xdr:colOff>
      <xdr:row>161</xdr:row>
      <xdr:rowOff>340179</xdr:rowOff>
    </xdr:from>
    <xdr:to>
      <xdr:col>32</xdr:col>
      <xdr:colOff>155364</xdr:colOff>
      <xdr:row>163</xdr:row>
      <xdr:rowOff>81609</xdr:rowOff>
    </xdr:to>
    <xdr:cxnSp macro="">
      <xdr:nvCxnSpPr>
        <xdr:cNvPr id="91" name="直線矢印コネクタ 90"/>
        <xdr:cNvCxnSpPr>
          <a:endCxn id="89" idx="2"/>
        </xdr:cNvCxnSpPr>
      </xdr:nvCxnSpPr>
      <xdr:spPr>
        <a:xfrm>
          <a:off x="6245679" y="50645786"/>
          <a:ext cx="5685" cy="44900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4</xdr:row>
      <xdr:rowOff>44824</xdr:rowOff>
    </xdr:from>
    <xdr:to>
      <xdr:col>24</xdr:col>
      <xdr:colOff>135592</xdr:colOff>
      <xdr:row>5</xdr:row>
      <xdr:rowOff>16249</xdr:rowOff>
    </xdr:to>
    <xdr:sp macro="" textlink="">
      <xdr:nvSpPr>
        <xdr:cNvPr id="38" name="正方形/長方形 37"/>
        <xdr:cNvSpPr/>
      </xdr:nvSpPr>
      <xdr:spPr>
        <a:xfrm>
          <a:off x="3709147"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365</v>
      </c>
      <c r="AR2" s="97"/>
      <c r="AS2" s="59" t="str">
        <f>IF(OR(AQ2="　", AQ2=""), "", "-")</f>
        <v/>
      </c>
      <c r="AT2" s="98">
        <v>108</v>
      </c>
      <c r="AU2" s="98"/>
      <c r="AV2" s="60" t="str">
        <f>IF(AW2="", "", "-")</f>
        <v/>
      </c>
      <c r="AW2" s="102"/>
      <c r="AX2" s="102"/>
    </row>
    <row r="3" spans="1:50" ht="21" customHeight="1" thickBot="1" x14ac:dyDescent="0.2">
      <c r="A3" s="291" t="s">
        <v>215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89</v>
      </c>
      <c r="AJ3" s="293" t="s">
        <v>367</v>
      </c>
      <c r="AK3" s="293"/>
      <c r="AL3" s="293"/>
      <c r="AM3" s="293"/>
      <c r="AN3" s="293"/>
      <c r="AO3" s="293"/>
      <c r="AP3" s="293"/>
      <c r="AQ3" s="293"/>
      <c r="AR3" s="293"/>
      <c r="AS3" s="293"/>
      <c r="AT3" s="293"/>
      <c r="AU3" s="293"/>
      <c r="AV3" s="293"/>
      <c r="AW3" s="293"/>
      <c r="AX3" s="36" t="s">
        <v>90</v>
      </c>
    </row>
    <row r="4" spans="1:50" ht="24.75" customHeight="1" x14ac:dyDescent="0.15">
      <c r="A4" s="512" t="s">
        <v>30</v>
      </c>
      <c r="B4" s="513"/>
      <c r="C4" s="513"/>
      <c r="D4" s="513"/>
      <c r="E4" s="513"/>
      <c r="F4" s="513"/>
      <c r="G4" s="486" t="s">
        <v>375</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369</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92</v>
      </c>
      <c r="B5" s="497"/>
      <c r="C5" s="497"/>
      <c r="D5" s="497"/>
      <c r="E5" s="497"/>
      <c r="F5" s="498"/>
      <c r="G5" s="319" t="s">
        <v>212</v>
      </c>
      <c r="H5" s="320"/>
      <c r="I5" s="320"/>
      <c r="J5" s="320"/>
      <c r="K5" s="320"/>
      <c r="L5" s="320"/>
      <c r="M5" s="321" t="s">
        <v>91</v>
      </c>
      <c r="N5" s="322"/>
      <c r="O5" s="322"/>
      <c r="P5" s="322"/>
      <c r="Q5" s="322"/>
      <c r="R5" s="323"/>
      <c r="S5" s="324"/>
      <c r="T5" s="320"/>
      <c r="U5" s="320"/>
      <c r="V5" s="320"/>
      <c r="W5" s="320"/>
      <c r="X5" s="325"/>
      <c r="Y5" s="503" t="s">
        <v>3</v>
      </c>
      <c r="Z5" s="504"/>
      <c r="AA5" s="504"/>
      <c r="AB5" s="504"/>
      <c r="AC5" s="504"/>
      <c r="AD5" s="505"/>
      <c r="AE5" s="506" t="s">
        <v>373</v>
      </c>
      <c r="AF5" s="507"/>
      <c r="AG5" s="507"/>
      <c r="AH5" s="507"/>
      <c r="AI5" s="507"/>
      <c r="AJ5" s="507"/>
      <c r="AK5" s="507"/>
      <c r="AL5" s="507"/>
      <c r="AM5" s="507"/>
      <c r="AN5" s="507"/>
      <c r="AO5" s="507"/>
      <c r="AP5" s="508"/>
      <c r="AQ5" s="509" t="s">
        <v>374</v>
      </c>
      <c r="AR5" s="510"/>
      <c r="AS5" s="510"/>
      <c r="AT5" s="510"/>
      <c r="AU5" s="510"/>
      <c r="AV5" s="510"/>
      <c r="AW5" s="510"/>
      <c r="AX5" s="511"/>
    </row>
    <row r="6" spans="1:50" ht="39"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372</v>
      </c>
      <c r="AF6" s="521"/>
      <c r="AG6" s="521"/>
      <c r="AH6" s="521"/>
      <c r="AI6" s="521"/>
      <c r="AJ6" s="521"/>
      <c r="AK6" s="521"/>
      <c r="AL6" s="521"/>
      <c r="AM6" s="521"/>
      <c r="AN6" s="521"/>
      <c r="AO6" s="521"/>
      <c r="AP6" s="521"/>
      <c r="AQ6" s="115"/>
      <c r="AR6" s="115"/>
      <c r="AS6" s="115"/>
      <c r="AT6" s="115"/>
      <c r="AU6" s="115"/>
      <c r="AV6" s="115"/>
      <c r="AW6" s="115"/>
      <c r="AX6" s="522"/>
    </row>
    <row r="7" spans="1:50" ht="49.5" customHeight="1" x14ac:dyDescent="0.15">
      <c r="A7" s="442" t="s">
        <v>25</v>
      </c>
      <c r="B7" s="443"/>
      <c r="C7" s="443"/>
      <c r="D7" s="443"/>
      <c r="E7" s="443"/>
      <c r="F7" s="443"/>
      <c r="G7" s="444" t="s">
        <v>378</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379</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8" t="s">
        <v>307</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78</v>
      </c>
      <c r="Z8" s="523"/>
      <c r="AA8" s="523"/>
      <c r="AB8" s="523"/>
      <c r="AC8" s="523"/>
      <c r="AD8" s="523"/>
      <c r="AE8" s="477" t="str">
        <f>入力規則等!K13</f>
        <v>食糧安定供給関係</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380</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381</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直接実施、委託・請負、交付</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140</v>
      </c>
      <c r="Q13" s="63"/>
      <c r="R13" s="63"/>
      <c r="S13" s="63"/>
      <c r="T13" s="63"/>
      <c r="U13" s="63"/>
      <c r="V13" s="64"/>
      <c r="W13" s="62">
        <v>788</v>
      </c>
      <c r="X13" s="63"/>
      <c r="Y13" s="63"/>
      <c r="Z13" s="63"/>
      <c r="AA13" s="63"/>
      <c r="AB13" s="63"/>
      <c r="AC13" s="64"/>
      <c r="AD13" s="62">
        <v>424</v>
      </c>
      <c r="AE13" s="63"/>
      <c r="AF13" s="63"/>
      <c r="AG13" s="63"/>
      <c r="AH13" s="63"/>
      <c r="AI13" s="63"/>
      <c r="AJ13" s="64"/>
      <c r="AK13" s="62">
        <v>261</v>
      </c>
      <c r="AL13" s="63"/>
      <c r="AM13" s="63"/>
      <c r="AN13" s="63"/>
      <c r="AO13" s="63"/>
      <c r="AP13" s="63"/>
      <c r="AQ13" s="64"/>
      <c r="AR13" s="659"/>
      <c r="AS13" s="660"/>
      <c r="AT13" s="660"/>
      <c r="AU13" s="660"/>
      <c r="AV13" s="660"/>
      <c r="AW13" s="660"/>
      <c r="AX13" s="661"/>
    </row>
    <row r="14" spans="1:50" ht="21" customHeight="1" x14ac:dyDescent="0.15">
      <c r="A14" s="457"/>
      <c r="B14" s="458"/>
      <c r="C14" s="458"/>
      <c r="D14" s="458"/>
      <c r="E14" s="458"/>
      <c r="F14" s="459"/>
      <c r="G14" s="470"/>
      <c r="H14" s="471"/>
      <c r="I14" s="336" t="s">
        <v>9</v>
      </c>
      <c r="J14" s="465"/>
      <c r="K14" s="465"/>
      <c r="L14" s="465"/>
      <c r="M14" s="465"/>
      <c r="N14" s="465"/>
      <c r="O14" s="466"/>
      <c r="P14" s="62" t="s">
        <v>370</v>
      </c>
      <c r="Q14" s="63"/>
      <c r="R14" s="63"/>
      <c r="S14" s="63"/>
      <c r="T14" s="63"/>
      <c r="U14" s="63"/>
      <c r="V14" s="64"/>
      <c r="W14" s="62">
        <v>-275</v>
      </c>
      <c r="X14" s="63"/>
      <c r="Y14" s="63"/>
      <c r="Z14" s="63"/>
      <c r="AA14" s="63"/>
      <c r="AB14" s="63"/>
      <c r="AC14" s="64"/>
      <c r="AD14" s="62" t="s">
        <v>370</v>
      </c>
      <c r="AE14" s="63"/>
      <c r="AF14" s="63"/>
      <c r="AG14" s="63"/>
      <c r="AH14" s="63"/>
      <c r="AI14" s="63"/>
      <c r="AJ14" s="64"/>
      <c r="AK14" s="62" t="s">
        <v>370</v>
      </c>
      <c r="AL14" s="63"/>
      <c r="AM14" s="63"/>
      <c r="AN14" s="63"/>
      <c r="AO14" s="63"/>
      <c r="AP14" s="63"/>
      <c r="AQ14" s="64"/>
      <c r="AR14" s="657"/>
      <c r="AS14" s="657"/>
      <c r="AT14" s="657"/>
      <c r="AU14" s="657"/>
      <c r="AV14" s="657"/>
      <c r="AW14" s="657"/>
      <c r="AX14" s="658"/>
    </row>
    <row r="15" spans="1:50" ht="21" customHeight="1" x14ac:dyDescent="0.15">
      <c r="A15" s="457"/>
      <c r="B15" s="458"/>
      <c r="C15" s="458"/>
      <c r="D15" s="458"/>
      <c r="E15" s="458"/>
      <c r="F15" s="459"/>
      <c r="G15" s="470"/>
      <c r="H15" s="471"/>
      <c r="I15" s="336" t="s">
        <v>62</v>
      </c>
      <c r="J15" s="337"/>
      <c r="K15" s="337"/>
      <c r="L15" s="337"/>
      <c r="M15" s="337"/>
      <c r="N15" s="337"/>
      <c r="O15" s="338"/>
      <c r="P15" s="62" t="s">
        <v>370</v>
      </c>
      <c r="Q15" s="63"/>
      <c r="R15" s="63"/>
      <c r="S15" s="63"/>
      <c r="T15" s="63"/>
      <c r="U15" s="63"/>
      <c r="V15" s="64"/>
      <c r="W15" s="62" t="s">
        <v>370</v>
      </c>
      <c r="X15" s="63"/>
      <c r="Y15" s="63"/>
      <c r="Z15" s="63"/>
      <c r="AA15" s="63"/>
      <c r="AB15" s="63"/>
      <c r="AC15" s="64"/>
      <c r="AD15" s="62" t="s">
        <v>370</v>
      </c>
      <c r="AE15" s="63"/>
      <c r="AF15" s="63"/>
      <c r="AG15" s="63"/>
      <c r="AH15" s="63"/>
      <c r="AI15" s="63"/>
      <c r="AJ15" s="64"/>
      <c r="AK15" s="62" t="s">
        <v>370</v>
      </c>
      <c r="AL15" s="63"/>
      <c r="AM15" s="63"/>
      <c r="AN15" s="63"/>
      <c r="AO15" s="63"/>
      <c r="AP15" s="63"/>
      <c r="AQ15" s="64"/>
      <c r="AR15" s="62"/>
      <c r="AS15" s="63"/>
      <c r="AT15" s="63"/>
      <c r="AU15" s="63"/>
      <c r="AV15" s="63"/>
      <c r="AW15" s="63"/>
      <c r="AX15" s="656"/>
    </row>
    <row r="16" spans="1:50" ht="21" customHeight="1" x14ac:dyDescent="0.15">
      <c r="A16" s="457"/>
      <c r="B16" s="458"/>
      <c r="C16" s="458"/>
      <c r="D16" s="458"/>
      <c r="E16" s="458"/>
      <c r="F16" s="459"/>
      <c r="G16" s="470"/>
      <c r="H16" s="471"/>
      <c r="I16" s="336" t="s">
        <v>63</v>
      </c>
      <c r="J16" s="337"/>
      <c r="K16" s="337"/>
      <c r="L16" s="337"/>
      <c r="M16" s="337"/>
      <c r="N16" s="337"/>
      <c r="O16" s="338"/>
      <c r="P16" s="62" t="s">
        <v>370</v>
      </c>
      <c r="Q16" s="63"/>
      <c r="R16" s="63"/>
      <c r="S16" s="63"/>
      <c r="T16" s="63"/>
      <c r="U16" s="63"/>
      <c r="V16" s="64"/>
      <c r="W16" s="62" t="s">
        <v>370</v>
      </c>
      <c r="X16" s="63"/>
      <c r="Y16" s="63"/>
      <c r="Z16" s="63"/>
      <c r="AA16" s="63"/>
      <c r="AB16" s="63"/>
      <c r="AC16" s="64"/>
      <c r="AD16" s="62" t="s">
        <v>370</v>
      </c>
      <c r="AE16" s="63"/>
      <c r="AF16" s="63"/>
      <c r="AG16" s="63"/>
      <c r="AH16" s="63"/>
      <c r="AI16" s="63"/>
      <c r="AJ16" s="64"/>
      <c r="AK16" s="62" t="s">
        <v>370</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6" t="s">
        <v>61</v>
      </c>
      <c r="J17" s="465"/>
      <c r="K17" s="465"/>
      <c r="L17" s="465"/>
      <c r="M17" s="465"/>
      <c r="N17" s="465"/>
      <c r="O17" s="466"/>
      <c r="P17" s="62" t="s">
        <v>370</v>
      </c>
      <c r="Q17" s="63"/>
      <c r="R17" s="63"/>
      <c r="S17" s="63"/>
      <c r="T17" s="63"/>
      <c r="U17" s="63"/>
      <c r="V17" s="64"/>
      <c r="W17" s="62" t="s">
        <v>370</v>
      </c>
      <c r="X17" s="63"/>
      <c r="Y17" s="63"/>
      <c r="Z17" s="63"/>
      <c r="AA17" s="63"/>
      <c r="AB17" s="63"/>
      <c r="AC17" s="64"/>
      <c r="AD17" s="62" t="s">
        <v>370</v>
      </c>
      <c r="AE17" s="63"/>
      <c r="AF17" s="63"/>
      <c r="AG17" s="63"/>
      <c r="AH17" s="63"/>
      <c r="AI17" s="63"/>
      <c r="AJ17" s="64"/>
      <c r="AK17" s="62" t="s">
        <v>370</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9" t="s">
        <v>22</v>
      </c>
      <c r="J18" s="340"/>
      <c r="K18" s="340"/>
      <c r="L18" s="340"/>
      <c r="M18" s="340"/>
      <c r="N18" s="340"/>
      <c r="O18" s="341"/>
      <c r="P18" s="309">
        <f>SUM(P13:V17)</f>
        <v>140</v>
      </c>
      <c r="Q18" s="310"/>
      <c r="R18" s="310"/>
      <c r="S18" s="310"/>
      <c r="T18" s="310"/>
      <c r="U18" s="310"/>
      <c r="V18" s="311"/>
      <c r="W18" s="309">
        <f>SUM(W13:AC17)</f>
        <v>513</v>
      </c>
      <c r="X18" s="310"/>
      <c r="Y18" s="310"/>
      <c r="Z18" s="310"/>
      <c r="AA18" s="310"/>
      <c r="AB18" s="310"/>
      <c r="AC18" s="311"/>
      <c r="AD18" s="309">
        <f t="shared" ref="AD18" si="0">SUM(AD13:AJ17)</f>
        <v>424</v>
      </c>
      <c r="AE18" s="310"/>
      <c r="AF18" s="310"/>
      <c r="AG18" s="310"/>
      <c r="AH18" s="310"/>
      <c r="AI18" s="310"/>
      <c r="AJ18" s="311"/>
      <c r="AK18" s="309">
        <f t="shared" ref="AK18" si="1">SUM(AK13:AQ17)</f>
        <v>261</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7"/>
      <c r="B19" s="458"/>
      <c r="C19" s="458"/>
      <c r="D19" s="458"/>
      <c r="E19" s="458"/>
      <c r="F19" s="459"/>
      <c r="G19" s="306" t="s">
        <v>10</v>
      </c>
      <c r="H19" s="307"/>
      <c r="I19" s="307"/>
      <c r="J19" s="307"/>
      <c r="K19" s="307"/>
      <c r="L19" s="307"/>
      <c r="M19" s="307"/>
      <c r="N19" s="307"/>
      <c r="O19" s="307"/>
      <c r="P19" s="62">
        <v>114</v>
      </c>
      <c r="Q19" s="63"/>
      <c r="R19" s="63"/>
      <c r="S19" s="63"/>
      <c r="T19" s="63"/>
      <c r="U19" s="63"/>
      <c r="V19" s="64"/>
      <c r="W19" s="62">
        <v>278</v>
      </c>
      <c r="X19" s="63"/>
      <c r="Y19" s="63"/>
      <c r="Z19" s="63"/>
      <c r="AA19" s="63"/>
      <c r="AB19" s="63"/>
      <c r="AC19" s="64"/>
      <c r="AD19" s="62">
        <v>256</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60"/>
      <c r="B20" s="461"/>
      <c r="C20" s="461"/>
      <c r="D20" s="461"/>
      <c r="E20" s="461"/>
      <c r="F20" s="462"/>
      <c r="G20" s="306" t="s">
        <v>11</v>
      </c>
      <c r="H20" s="307"/>
      <c r="I20" s="307"/>
      <c r="J20" s="307"/>
      <c r="K20" s="307"/>
      <c r="L20" s="307"/>
      <c r="M20" s="307"/>
      <c r="N20" s="307"/>
      <c r="O20" s="307"/>
      <c r="P20" s="314">
        <f>IF(P18=0, "-", P19/P18)</f>
        <v>0.81428571428571428</v>
      </c>
      <c r="Q20" s="314"/>
      <c r="R20" s="314"/>
      <c r="S20" s="314"/>
      <c r="T20" s="314"/>
      <c r="U20" s="314"/>
      <c r="V20" s="314"/>
      <c r="W20" s="314">
        <f>IF(W18=0, "-", W19/W18)</f>
        <v>0.54191033138401556</v>
      </c>
      <c r="X20" s="314"/>
      <c r="Y20" s="314"/>
      <c r="Z20" s="314"/>
      <c r="AA20" s="314"/>
      <c r="AB20" s="314"/>
      <c r="AC20" s="314"/>
      <c r="AD20" s="314">
        <f>IF(AD18=0, "-", AD19/AD18)</f>
        <v>0.60377358490566035</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8" t="s">
        <v>13</v>
      </c>
      <c r="B21" s="209"/>
      <c r="C21" s="209"/>
      <c r="D21" s="209"/>
      <c r="E21" s="209"/>
      <c r="F21" s="210"/>
      <c r="G21" s="215" t="s">
        <v>318</v>
      </c>
      <c r="H21" s="216"/>
      <c r="I21" s="216"/>
      <c r="J21" s="216"/>
      <c r="K21" s="216"/>
      <c r="L21" s="216"/>
      <c r="M21" s="216"/>
      <c r="N21" s="216"/>
      <c r="O21" s="217"/>
      <c r="P21" s="235" t="s">
        <v>82</v>
      </c>
      <c r="Q21" s="216"/>
      <c r="R21" s="216"/>
      <c r="S21" s="216"/>
      <c r="T21" s="216"/>
      <c r="U21" s="216"/>
      <c r="V21" s="216"/>
      <c r="W21" s="216"/>
      <c r="X21" s="217"/>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302</v>
      </c>
      <c r="AU21" s="266"/>
      <c r="AV21" s="266"/>
      <c r="AW21" s="266"/>
      <c r="AX21" s="267"/>
    </row>
    <row r="22" spans="1:50" ht="18.75"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t="s">
        <v>382</v>
      </c>
      <c r="AV22" s="101"/>
      <c r="AW22" s="99" t="s">
        <v>354</v>
      </c>
      <c r="AX22" s="100"/>
    </row>
    <row r="23" spans="1:50" ht="22.5" customHeight="1" x14ac:dyDescent="0.15">
      <c r="A23" s="211"/>
      <c r="B23" s="209"/>
      <c r="C23" s="209"/>
      <c r="D23" s="209"/>
      <c r="E23" s="209"/>
      <c r="F23" s="210"/>
      <c r="G23" s="315" t="s">
        <v>382</v>
      </c>
      <c r="H23" s="282"/>
      <c r="I23" s="282"/>
      <c r="J23" s="282"/>
      <c r="K23" s="282"/>
      <c r="L23" s="282"/>
      <c r="M23" s="282"/>
      <c r="N23" s="282"/>
      <c r="O23" s="283"/>
      <c r="P23" s="207" t="s">
        <v>382</v>
      </c>
      <c r="Q23" s="189"/>
      <c r="R23" s="189"/>
      <c r="S23" s="189"/>
      <c r="T23" s="189"/>
      <c r="U23" s="189"/>
      <c r="V23" s="189"/>
      <c r="W23" s="189"/>
      <c r="X23" s="190"/>
      <c r="Y23" s="287" t="s">
        <v>14</v>
      </c>
      <c r="Z23" s="288"/>
      <c r="AA23" s="289"/>
      <c r="AB23" s="652" t="s">
        <v>382</v>
      </c>
      <c r="AC23" s="290"/>
      <c r="AD23" s="290"/>
      <c r="AE23" s="84" t="s">
        <v>382</v>
      </c>
      <c r="AF23" s="85"/>
      <c r="AG23" s="85"/>
      <c r="AH23" s="85"/>
      <c r="AI23" s="86"/>
      <c r="AJ23" s="84" t="s">
        <v>382</v>
      </c>
      <c r="AK23" s="85"/>
      <c r="AL23" s="85"/>
      <c r="AM23" s="85"/>
      <c r="AN23" s="86"/>
      <c r="AO23" s="84" t="s">
        <v>382</v>
      </c>
      <c r="AP23" s="85"/>
      <c r="AQ23" s="85"/>
      <c r="AR23" s="85"/>
      <c r="AS23" s="86"/>
      <c r="AT23" s="221"/>
      <c r="AU23" s="221"/>
      <c r="AV23" s="221"/>
      <c r="AW23" s="221"/>
      <c r="AX23" s="222"/>
    </row>
    <row r="24" spans="1:50" ht="22.5" customHeight="1" x14ac:dyDescent="0.15">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9" t="s">
        <v>65</v>
      </c>
      <c r="Z24" s="112"/>
      <c r="AA24" s="165"/>
      <c r="AB24" s="329" t="s">
        <v>382</v>
      </c>
      <c r="AC24" s="280"/>
      <c r="AD24" s="280"/>
      <c r="AE24" s="84" t="s">
        <v>378</v>
      </c>
      <c r="AF24" s="85"/>
      <c r="AG24" s="85"/>
      <c r="AH24" s="85"/>
      <c r="AI24" s="86"/>
      <c r="AJ24" s="84" t="s">
        <v>378</v>
      </c>
      <c r="AK24" s="85"/>
      <c r="AL24" s="85"/>
      <c r="AM24" s="85"/>
      <c r="AN24" s="86"/>
      <c r="AO24" s="84" t="s">
        <v>378</v>
      </c>
      <c r="AP24" s="85"/>
      <c r="AQ24" s="85"/>
      <c r="AR24" s="85"/>
      <c r="AS24" s="86"/>
      <c r="AT24" s="84" t="s">
        <v>382</v>
      </c>
      <c r="AU24" s="85"/>
      <c r="AV24" s="85"/>
      <c r="AW24" s="85"/>
      <c r="AX24" s="87"/>
    </row>
    <row r="25" spans="1:50" ht="22.5" customHeight="1" x14ac:dyDescent="0.15">
      <c r="A25" s="662"/>
      <c r="B25" s="663"/>
      <c r="C25" s="663"/>
      <c r="D25" s="663"/>
      <c r="E25" s="663"/>
      <c r="F25" s="664"/>
      <c r="G25" s="316"/>
      <c r="H25" s="317"/>
      <c r="I25" s="317"/>
      <c r="J25" s="317"/>
      <c r="K25" s="317"/>
      <c r="L25" s="317"/>
      <c r="M25" s="317"/>
      <c r="N25" s="317"/>
      <c r="O25" s="318"/>
      <c r="P25" s="191"/>
      <c r="Q25" s="191"/>
      <c r="R25" s="191"/>
      <c r="S25" s="191"/>
      <c r="T25" s="191"/>
      <c r="U25" s="191"/>
      <c r="V25" s="191"/>
      <c r="W25" s="191"/>
      <c r="X25" s="192"/>
      <c r="Y25" s="111" t="s">
        <v>15</v>
      </c>
      <c r="Z25" s="112"/>
      <c r="AA25" s="165"/>
      <c r="AB25" s="674" t="s">
        <v>357</v>
      </c>
      <c r="AC25" s="258"/>
      <c r="AD25" s="258"/>
      <c r="AE25" s="84" t="s">
        <v>378</v>
      </c>
      <c r="AF25" s="85"/>
      <c r="AG25" s="85"/>
      <c r="AH25" s="85"/>
      <c r="AI25" s="86"/>
      <c r="AJ25" s="84" t="s">
        <v>378</v>
      </c>
      <c r="AK25" s="85"/>
      <c r="AL25" s="85"/>
      <c r="AM25" s="85"/>
      <c r="AN25" s="86"/>
      <c r="AO25" s="84" t="s">
        <v>378</v>
      </c>
      <c r="AP25" s="85"/>
      <c r="AQ25" s="85"/>
      <c r="AR25" s="85"/>
      <c r="AS25" s="86"/>
      <c r="AT25" s="262"/>
      <c r="AU25" s="263"/>
      <c r="AV25" s="263"/>
      <c r="AW25" s="263"/>
      <c r="AX25" s="264"/>
    </row>
    <row r="26" spans="1:50" ht="18.75" hidden="1" customHeight="1" x14ac:dyDescent="0.15">
      <c r="A26" s="208" t="s">
        <v>13</v>
      </c>
      <c r="B26" s="209"/>
      <c r="C26" s="209"/>
      <c r="D26" s="209"/>
      <c r="E26" s="209"/>
      <c r="F26" s="210"/>
      <c r="G26" s="215" t="s">
        <v>318</v>
      </c>
      <c r="H26" s="216"/>
      <c r="I26" s="216"/>
      <c r="J26" s="216"/>
      <c r="K26" s="216"/>
      <c r="L26" s="216"/>
      <c r="M26" s="216"/>
      <c r="N26" s="216"/>
      <c r="O26" s="217"/>
      <c r="P26" s="235" t="s">
        <v>82</v>
      </c>
      <c r="Q26" s="216"/>
      <c r="R26" s="216"/>
      <c r="S26" s="216"/>
      <c r="T26" s="216"/>
      <c r="U26" s="216"/>
      <c r="V26" s="216"/>
      <c r="W26" s="216"/>
      <c r="X26" s="217"/>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302</v>
      </c>
      <c r="AU26" s="654"/>
      <c r="AV26" s="654"/>
      <c r="AW26" s="654"/>
      <c r="AX26" s="655"/>
    </row>
    <row r="27" spans="1:50" ht="18.75" hidden="1"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354</v>
      </c>
      <c r="AX27" s="100"/>
    </row>
    <row r="28" spans="1:50" ht="22.5" hidden="1" customHeight="1" x14ac:dyDescent="0.15">
      <c r="A28" s="211"/>
      <c r="B28" s="209"/>
      <c r="C28" s="209"/>
      <c r="D28" s="209"/>
      <c r="E28" s="209"/>
      <c r="F28" s="210"/>
      <c r="G28" s="315"/>
      <c r="H28" s="282"/>
      <c r="I28" s="282"/>
      <c r="J28" s="282"/>
      <c r="K28" s="282"/>
      <c r="L28" s="282"/>
      <c r="M28" s="282"/>
      <c r="N28" s="282"/>
      <c r="O28" s="283"/>
      <c r="P28" s="207"/>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1"/>
      <c r="AU28" s="221"/>
      <c r="AV28" s="221"/>
      <c r="AW28" s="221"/>
      <c r="AX28" s="222"/>
    </row>
    <row r="29" spans="1:50" ht="22.5" hidden="1" customHeight="1" x14ac:dyDescent="0.15">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9" t="s">
        <v>65</v>
      </c>
      <c r="Z29" s="112"/>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2"/>
      <c r="B30" s="663"/>
      <c r="C30" s="663"/>
      <c r="D30" s="663"/>
      <c r="E30" s="663"/>
      <c r="F30" s="664"/>
      <c r="G30" s="316"/>
      <c r="H30" s="317"/>
      <c r="I30" s="317"/>
      <c r="J30" s="317"/>
      <c r="K30" s="317"/>
      <c r="L30" s="317"/>
      <c r="M30" s="317"/>
      <c r="N30" s="317"/>
      <c r="O30" s="318"/>
      <c r="P30" s="191"/>
      <c r="Q30" s="191"/>
      <c r="R30" s="191"/>
      <c r="S30" s="191"/>
      <c r="T30" s="191"/>
      <c r="U30" s="191"/>
      <c r="V30" s="191"/>
      <c r="W30" s="191"/>
      <c r="X30" s="192"/>
      <c r="Y30" s="111" t="s">
        <v>15</v>
      </c>
      <c r="Z30" s="112"/>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8" t="s">
        <v>13</v>
      </c>
      <c r="B31" s="209"/>
      <c r="C31" s="209"/>
      <c r="D31" s="209"/>
      <c r="E31" s="209"/>
      <c r="F31" s="210"/>
      <c r="G31" s="215" t="s">
        <v>318</v>
      </c>
      <c r="H31" s="216"/>
      <c r="I31" s="216"/>
      <c r="J31" s="216"/>
      <c r="K31" s="216"/>
      <c r="L31" s="216"/>
      <c r="M31" s="216"/>
      <c r="N31" s="216"/>
      <c r="O31" s="217"/>
      <c r="P31" s="235" t="s">
        <v>82</v>
      </c>
      <c r="Q31" s="216"/>
      <c r="R31" s="216"/>
      <c r="S31" s="216"/>
      <c r="T31" s="216"/>
      <c r="U31" s="216"/>
      <c r="V31" s="216"/>
      <c r="W31" s="216"/>
      <c r="X31" s="217"/>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302</v>
      </c>
      <c r="AU31" s="266"/>
      <c r="AV31" s="266"/>
      <c r="AW31" s="266"/>
      <c r="AX31" s="267"/>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354</v>
      </c>
      <c r="AX32" s="100"/>
    </row>
    <row r="33" spans="1:50" ht="22.5" hidden="1" customHeight="1" x14ac:dyDescent="0.15">
      <c r="A33" s="211"/>
      <c r="B33" s="209"/>
      <c r="C33" s="209"/>
      <c r="D33" s="209"/>
      <c r="E33" s="209"/>
      <c r="F33" s="210"/>
      <c r="G33" s="281"/>
      <c r="H33" s="282"/>
      <c r="I33" s="282"/>
      <c r="J33" s="282"/>
      <c r="K33" s="282"/>
      <c r="L33" s="282"/>
      <c r="M33" s="282"/>
      <c r="N33" s="282"/>
      <c r="O33" s="283"/>
      <c r="P33" s="207"/>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9" t="s">
        <v>65</v>
      </c>
      <c r="Z34" s="112"/>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6"/>
      <c r="H35" s="317"/>
      <c r="I35" s="317"/>
      <c r="J35" s="317"/>
      <c r="K35" s="317"/>
      <c r="L35" s="317"/>
      <c r="M35" s="317"/>
      <c r="N35" s="317"/>
      <c r="O35" s="318"/>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8" t="s">
        <v>13</v>
      </c>
      <c r="B36" s="209"/>
      <c r="C36" s="209"/>
      <c r="D36" s="209"/>
      <c r="E36" s="209"/>
      <c r="F36" s="210"/>
      <c r="G36" s="215" t="s">
        <v>318</v>
      </c>
      <c r="H36" s="216"/>
      <c r="I36" s="216"/>
      <c r="J36" s="216"/>
      <c r="K36" s="216"/>
      <c r="L36" s="216"/>
      <c r="M36" s="216"/>
      <c r="N36" s="216"/>
      <c r="O36" s="217"/>
      <c r="P36" s="235" t="s">
        <v>82</v>
      </c>
      <c r="Q36" s="216"/>
      <c r="R36" s="216"/>
      <c r="S36" s="216"/>
      <c r="T36" s="216"/>
      <c r="U36" s="216"/>
      <c r="V36" s="216"/>
      <c r="W36" s="216"/>
      <c r="X36" s="217"/>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302</v>
      </c>
      <c r="AU36" s="266"/>
      <c r="AV36" s="266"/>
      <c r="AW36" s="266"/>
      <c r="AX36" s="267"/>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354</v>
      </c>
      <c r="AX37" s="100"/>
    </row>
    <row r="38" spans="1:50" ht="22.5" hidden="1" customHeight="1" x14ac:dyDescent="0.15">
      <c r="A38" s="211"/>
      <c r="B38" s="209"/>
      <c r="C38" s="209"/>
      <c r="D38" s="209"/>
      <c r="E38" s="209"/>
      <c r="F38" s="210"/>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6"/>
      <c r="H40" s="317"/>
      <c r="I40" s="317"/>
      <c r="J40" s="317"/>
      <c r="K40" s="317"/>
      <c r="L40" s="317"/>
      <c r="M40" s="317"/>
      <c r="N40" s="317"/>
      <c r="O40" s="318"/>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8" t="s">
        <v>13</v>
      </c>
      <c r="B41" s="209"/>
      <c r="C41" s="209"/>
      <c r="D41" s="209"/>
      <c r="E41" s="209"/>
      <c r="F41" s="210"/>
      <c r="G41" s="215" t="s">
        <v>318</v>
      </c>
      <c r="H41" s="216"/>
      <c r="I41" s="216"/>
      <c r="J41" s="216"/>
      <c r="K41" s="216"/>
      <c r="L41" s="216"/>
      <c r="M41" s="216"/>
      <c r="N41" s="216"/>
      <c r="O41" s="217"/>
      <c r="P41" s="235" t="s">
        <v>82</v>
      </c>
      <c r="Q41" s="216"/>
      <c r="R41" s="216"/>
      <c r="S41" s="216"/>
      <c r="T41" s="216"/>
      <c r="U41" s="216"/>
      <c r="V41" s="216"/>
      <c r="W41" s="216"/>
      <c r="X41" s="217"/>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302</v>
      </c>
      <c r="AU41" s="266"/>
      <c r="AV41" s="266"/>
      <c r="AW41" s="266"/>
      <c r="AX41" s="267"/>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354</v>
      </c>
      <c r="AX42" s="100"/>
    </row>
    <row r="43" spans="1:50" ht="22.5" hidden="1" customHeight="1" x14ac:dyDescent="0.15">
      <c r="A43" s="211"/>
      <c r="B43" s="209"/>
      <c r="C43" s="209"/>
      <c r="D43" s="209"/>
      <c r="E43" s="209"/>
      <c r="F43" s="210"/>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x14ac:dyDescent="0.15">
      <c r="A46" s="675" t="s">
        <v>321</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x14ac:dyDescent="0.15">
      <c r="A47" s="229" t="s">
        <v>319</v>
      </c>
      <c r="B47" s="677" t="s">
        <v>316</v>
      </c>
      <c r="C47" s="231"/>
      <c r="D47" s="231"/>
      <c r="E47" s="231"/>
      <c r="F47" s="232"/>
      <c r="G47" s="614" t="s">
        <v>310</v>
      </c>
      <c r="H47" s="614"/>
      <c r="I47" s="614"/>
      <c r="J47" s="614"/>
      <c r="K47" s="614"/>
      <c r="L47" s="614"/>
      <c r="M47" s="614"/>
      <c r="N47" s="614"/>
      <c r="O47" s="614"/>
      <c r="P47" s="614"/>
      <c r="Q47" s="614"/>
      <c r="R47" s="614"/>
      <c r="S47" s="614"/>
      <c r="T47" s="614"/>
      <c r="U47" s="614"/>
      <c r="V47" s="614"/>
      <c r="W47" s="614"/>
      <c r="X47" s="614"/>
      <c r="Y47" s="614"/>
      <c r="Z47" s="614"/>
      <c r="AA47" s="682"/>
      <c r="AB47" s="613" t="s">
        <v>309</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x14ac:dyDescent="0.15">
      <c r="A48" s="229"/>
      <c r="B48" s="677"/>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9"/>
      <c r="B49" s="677"/>
      <c r="C49" s="231"/>
      <c r="D49" s="231"/>
      <c r="E49" s="231"/>
      <c r="F49" s="232"/>
      <c r="G49" s="330" t="s">
        <v>424</v>
      </c>
      <c r="H49" s="330"/>
      <c r="I49" s="330"/>
      <c r="J49" s="330"/>
      <c r="K49" s="330"/>
      <c r="L49" s="330"/>
      <c r="M49" s="330"/>
      <c r="N49" s="330"/>
      <c r="O49" s="330"/>
      <c r="P49" s="330"/>
      <c r="Q49" s="330"/>
      <c r="R49" s="330"/>
      <c r="S49" s="330"/>
      <c r="T49" s="330"/>
      <c r="U49" s="330"/>
      <c r="V49" s="330"/>
      <c r="W49" s="330"/>
      <c r="X49" s="330"/>
      <c r="Y49" s="330"/>
      <c r="Z49" s="330"/>
      <c r="AA49" s="331"/>
      <c r="AB49" s="607" t="s">
        <v>425</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customHeight="1" x14ac:dyDescent="0.15">
      <c r="A50" s="229"/>
      <c r="B50" s="677"/>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customHeight="1" x14ac:dyDescent="0.15">
      <c r="A51" s="229"/>
      <c r="B51" s="678"/>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customHeight="1" x14ac:dyDescent="0.15">
      <c r="A52" s="229"/>
      <c r="B52" s="231" t="s">
        <v>317</v>
      </c>
      <c r="C52" s="231"/>
      <c r="D52" s="231"/>
      <c r="E52" s="231"/>
      <c r="F52" s="232"/>
      <c r="G52" s="215" t="s">
        <v>84</v>
      </c>
      <c r="H52" s="216"/>
      <c r="I52" s="216"/>
      <c r="J52" s="216"/>
      <c r="K52" s="216"/>
      <c r="L52" s="216"/>
      <c r="M52" s="216"/>
      <c r="N52" s="216"/>
      <c r="O52" s="217"/>
      <c r="P52" s="235" t="s">
        <v>88</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302</v>
      </c>
      <c r="AU52" s="266"/>
      <c r="AV52" s="266"/>
      <c r="AW52" s="266"/>
      <c r="AX52" s="267"/>
    </row>
    <row r="53" spans="1:50" ht="18.75"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t="s">
        <v>382</v>
      </c>
      <c r="AV53" s="101"/>
      <c r="AW53" s="99" t="s">
        <v>354</v>
      </c>
      <c r="AX53" s="100"/>
    </row>
    <row r="54" spans="1:50" ht="22.5" customHeight="1" x14ac:dyDescent="0.15">
      <c r="A54" s="229"/>
      <c r="B54" s="231"/>
      <c r="C54" s="231"/>
      <c r="D54" s="231"/>
      <c r="E54" s="231"/>
      <c r="F54" s="232"/>
      <c r="G54" s="268" t="s">
        <v>426</v>
      </c>
      <c r="H54" s="189"/>
      <c r="I54" s="189"/>
      <c r="J54" s="189"/>
      <c r="K54" s="189"/>
      <c r="L54" s="189"/>
      <c r="M54" s="189"/>
      <c r="N54" s="189"/>
      <c r="O54" s="190"/>
      <c r="P54" s="207" t="s">
        <v>574</v>
      </c>
      <c r="Q54" s="249"/>
      <c r="R54" s="249"/>
      <c r="S54" s="249"/>
      <c r="T54" s="249"/>
      <c r="U54" s="249"/>
      <c r="V54" s="249"/>
      <c r="W54" s="249"/>
      <c r="X54" s="250"/>
      <c r="Y54" s="255" t="s">
        <v>85</v>
      </c>
      <c r="Z54" s="256"/>
      <c r="AA54" s="257"/>
      <c r="AB54" s="362" t="s">
        <v>427</v>
      </c>
      <c r="AC54" s="220"/>
      <c r="AD54" s="220"/>
      <c r="AE54" s="84" t="s">
        <v>382</v>
      </c>
      <c r="AF54" s="85"/>
      <c r="AG54" s="85"/>
      <c r="AH54" s="85"/>
      <c r="AI54" s="86"/>
      <c r="AJ54" s="84">
        <v>100</v>
      </c>
      <c r="AK54" s="85"/>
      <c r="AL54" s="85"/>
      <c r="AM54" s="85"/>
      <c r="AN54" s="86"/>
      <c r="AO54" s="84">
        <v>100</v>
      </c>
      <c r="AP54" s="85"/>
      <c r="AQ54" s="85"/>
      <c r="AR54" s="85"/>
      <c r="AS54" s="86"/>
      <c r="AT54" s="221"/>
      <c r="AU54" s="221"/>
      <c r="AV54" s="221"/>
      <c r="AW54" s="221"/>
      <c r="AX54" s="222"/>
    </row>
    <row r="55" spans="1:50" ht="22.5"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0" t="s">
        <v>16</v>
      </c>
      <c r="AC55" s="226"/>
      <c r="AD55" s="226"/>
      <c r="AE55" s="84" t="s">
        <v>382</v>
      </c>
      <c r="AF55" s="85"/>
      <c r="AG55" s="85"/>
      <c r="AH55" s="85"/>
      <c r="AI55" s="86"/>
      <c r="AJ55" s="84">
        <v>100</v>
      </c>
      <c r="AK55" s="85"/>
      <c r="AL55" s="85"/>
      <c r="AM55" s="85"/>
      <c r="AN55" s="86"/>
      <c r="AO55" s="84">
        <v>100</v>
      </c>
      <c r="AP55" s="85"/>
      <c r="AQ55" s="85"/>
      <c r="AR55" s="85"/>
      <c r="AS55" s="86"/>
      <c r="AT55" s="84">
        <v>100</v>
      </c>
      <c r="AU55" s="85"/>
      <c r="AV55" s="85"/>
      <c r="AW55" s="85"/>
      <c r="AX55" s="87"/>
    </row>
    <row r="56" spans="1:50" ht="22.5" customHeight="1" x14ac:dyDescent="0.15">
      <c r="A56" s="229"/>
      <c r="B56" s="233"/>
      <c r="C56" s="233"/>
      <c r="D56" s="233"/>
      <c r="E56" s="233"/>
      <c r="F56" s="234"/>
      <c r="G56" s="272"/>
      <c r="H56" s="191"/>
      <c r="I56" s="191"/>
      <c r="J56" s="191"/>
      <c r="K56" s="191"/>
      <c r="L56" s="191"/>
      <c r="M56" s="191"/>
      <c r="N56" s="191"/>
      <c r="O56" s="192"/>
      <c r="P56" s="253"/>
      <c r="Q56" s="253"/>
      <c r="R56" s="253"/>
      <c r="S56" s="253"/>
      <c r="T56" s="253"/>
      <c r="U56" s="253"/>
      <c r="V56" s="253"/>
      <c r="W56" s="253"/>
      <c r="X56" s="254"/>
      <c r="Y56" s="227" t="s">
        <v>15</v>
      </c>
      <c r="Z56" s="224"/>
      <c r="AA56" s="225"/>
      <c r="AB56" s="228" t="s">
        <v>16</v>
      </c>
      <c r="AC56" s="228"/>
      <c r="AD56" s="228"/>
      <c r="AE56" s="84" t="s">
        <v>378</v>
      </c>
      <c r="AF56" s="85"/>
      <c r="AG56" s="85"/>
      <c r="AH56" s="85"/>
      <c r="AI56" s="86"/>
      <c r="AJ56" s="84">
        <v>100</v>
      </c>
      <c r="AK56" s="85"/>
      <c r="AL56" s="85"/>
      <c r="AM56" s="85"/>
      <c r="AN56" s="86"/>
      <c r="AO56" s="84">
        <v>100</v>
      </c>
      <c r="AP56" s="85"/>
      <c r="AQ56" s="85"/>
      <c r="AR56" s="85"/>
      <c r="AS56" s="86"/>
      <c r="AT56" s="262"/>
      <c r="AU56" s="263"/>
      <c r="AV56" s="263"/>
      <c r="AW56" s="263"/>
      <c r="AX56" s="264"/>
    </row>
    <row r="57" spans="1:50" ht="18.75" hidden="1" customHeight="1" x14ac:dyDescent="0.15">
      <c r="A57" s="229"/>
      <c r="B57" s="231" t="s">
        <v>317</v>
      </c>
      <c r="C57" s="231"/>
      <c r="D57" s="231"/>
      <c r="E57" s="231"/>
      <c r="F57" s="232"/>
      <c r="G57" s="215" t="s">
        <v>84</v>
      </c>
      <c r="H57" s="216"/>
      <c r="I57" s="216"/>
      <c r="J57" s="216"/>
      <c r="K57" s="216"/>
      <c r="L57" s="216"/>
      <c r="M57" s="216"/>
      <c r="N57" s="216"/>
      <c r="O57" s="217"/>
      <c r="P57" s="235" t="s">
        <v>88</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302</v>
      </c>
      <c r="AU57" s="266"/>
      <c r="AV57" s="266"/>
      <c r="AW57" s="266"/>
      <c r="AX57" s="267"/>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354</v>
      </c>
      <c r="AX58" s="100"/>
    </row>
    <row r="59" spans="1:50" ht="22.5" hidden="1" customHeight="1" x14ac:dyDescent="0.15">
      <c r="A59" s="229"/>
      <c r="B59" s="231"/>
      <c r="C59" s="231"/>
      <c r="D59" s="231"/>
      <c r="E59" s="231"/>
      <c r="F59" s="232"/>
      <c r="G59" s="268"/>
      <c r="H59" s="189"/>
      <c r="I59" s="189"/>
      <c r="J59" s="189"/>
      <c r="K59" s="189"/>
      <c r="L59" s="189"/>
      <c r="M59" s="189"/>
      <c r="N59" s="189"/>
      <c r="O59" s="190"/>
      <c r="P59" s="207"/>
      <c r="Q59" s="249"/>
      <c r="R59" s="249"/>
      <c r="S59" s="249"/>
      <c r="T59" s="249"/>
      <c r="U59" s="249"/>
      <c r="V59" s="249"/>
      <c r="W59" s="249"/>
      <c r="X59" s="250"/>
      <c r="Y59" s="255" t="s">
        <v>85</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2"/>
      <c r="H61" s="191"/>
      <c r="I61" s="191"/>
      <c r="J61" s="191"/>
      <c r="K61" s="191"/>
      <c r="L61" s="191"/>
      <c r="M61" s="191"/>
      <c r="N61" s="191"/>
      <c r="O61" s="192"/>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9"/>
      <c r="B62" s="231" t="s">
        <v>317</v>
      </c>
      <c r="C62" s="231"/>
      <c r="D62" s="231"/>
      <c r="E62" s="231"/>
      <c r="F62" s="232"/>
      <c r="G62" s="215" t="s">
        <v>84</v>
      </c>
      <c r="H62" s="216"/>
      <c r="I62" s="216"/>
      <c r="J62" s="216"/>
      <c r="K62" s="216"/>
      <c r="L62" s="216"/>
      <c r="M62" s="216"/>
      <c r="N62" s="216"/>
      <c r="O62" s="217"/>
      <c r="P62" s="235" t="s">
        <v>88</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302</v>
      </c>
      <c r="AU62" s="266"/>
      <c r="AV62" s="266"/>
      <c r="AW62" s="266"/>
      <c r="AX62" s="267"/>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354</v>
      </c>
      <c r="AX63" s="100"/>
    </row>
    <row r="64" spans="1:50" ht="22.5" hidden="1" customHeight="1" x14ac:dyDescent="0.15">
      <c r="A64" s="229"/>
      <c r="B64" s="231"/>
      <c r="C64" s="231"/>
      <c r="D64" s="231"/>
      <c r="E64" s="231"/>
      <c r="F64" s="232"/>
      <c r="G64" s="268"/>
      <c r="H64" s="189"/>
      <c r="I64" s="189"/>
      <c r="J64" s="189"/>
      <c r="K64" s="189"/>
      <c r="L64" s="189"/>
      <c r="M64" s="189"/>
      <c r="N64" s="189"/>
      <c r="O64" s="190"/>
      <c r="P64" s="207"/>
      <c r="Q64" s="249"/>
      <c r="R64" s="249"/>
      <c r="S64" s="249"/>
      <c r="T64" s="249"/>
      <c r="U64" s="249"/>
      <c r="V64" s="249"/>
      <c r="W64" s="249"/>
      <c r="X64" s="250"/>
      <c r="Y64" s="255" t="s">
        <v>85</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2"/>
      <c r="H66" s="191"/>
      <c r="I66" s="191"/>
      <c r="J66" s="191"/>
      <c r="K66" s="191"/>
      <c r="L66" s="191"/>
      <c r="M66" s="191"/>
      <c r="N66" s="191"/>
      <c r="O66" s="192"/>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87</v>
      </c>
      <c r="B67" s="177"/>
      <c r="C67" s="177"/>
      <c r="D67" s="177"/>
      <c r="E67" s="177"/>
      <c r="F67" s="178"/>
      <c r="G67" s="185" t="s">
        <v>83</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1" t="s">
        <v>69</v>
      </c>
      <c r="AF67" s="109"/>
      <c r="AG67" s="109"/>
      <c r="AH67" s="109"/>
      <c r="AI67" s="109"/>
      <c r="AJ67" s="651" t="s">
        <v>70</v>
      </c>
      <c r="AK67" s="109"/>
      <c r="AL67" s="109"/>
      <c r="AM67" s="109"/>
      <c r="AN67" s="109"/>
      <c r="AO67" s="651" t="s">
        <v>71</v>
      </c>
      <c r="AP67" s="109"/>
      <c r="AQ67" s="109"/>
      <c r="AR67" s="109"/>
      <c r="AS67" s="109"/>
      <c r="AT67" s="170" t="s">
        <v>74</v>
      </c>
      <c r="AU67" s="171"/>
      <c r="AV67" s="171"/>
      <c r="AW67" s="171"/>
      <c r="AX67" s="172"/>
    </row>
    <row r="68" spans="1:60" ht="22.5" customHeight="1" x14ac:dyDescent="0.15">
      <c r="A68" s="179"/>
      <c r="B68" s="180"/>
      <c r="C68" s="180"/>
      <c r="D68" s="180"/>
      <c r="E68" s="180"/>
      <c r="F68" s="181"/>
      <c r="G68" s="207" t="s">
        <v>384</v>
      </c>
      <c r="H68" s="189"/>
      <c r="I68" s="189"/>
      <c r="J68" s="189"/>
      <c r="K68" s="189"/>
      <c r="L68" s="189"/>
      <c r="M68" s="189"/>
      <c r="N68" s="189"/>
      <c r="O68" s="189"/>
      <c r="P68" s="189"/>
      <c r="Q68" s="189"/>
      <c r="R68" s="189"/>
      <c r="S68" s="189"/>
      <c r="T68" s="189"/>
      <c r="U68" s="189"/>
      <c r="V68" s="189"/>
      <c r="W68" s="189"/>
      <c r="X68" s="190"/>
      <c r="Y68" s="326" t="s">
        <v>66</v>
      </c>
      <c r="Z68" s="327"/>
      <c r="AA68" s="328"/>
      <c r="AB68" s="196" t="s">
        <v>383</v>
      </c>
      <c r="AC68" s="197"/>
      <c r="AD68" s="198"/>
      <c r="AE68" s="84" t="s">
        <v>382</v>
      </c>
      <c r="AF68" s="85"/>
      <c r="AG68" s="85"/>
      <c r="AH68" s="85"/>
      <c r="AI68" s="86"/>
      <c r="AJ68" s="84">
        <v>18188</v>
      </c>
      <c r="AK68" s="85"/>
      <c r="AL68" s="85"/>
      <c r="AM68" s="85"/>
      <c r="AN68" s="86"/>
      <c r="AO68" s="84">
        <v>18513</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383</v>
      </c>
      <c r="AC69" s="205"/>
      <c r="AD69" s="206"/>
      <c r="AE69" s="84" t="s">
        <v>378</v>
      </c>
      <c r="AF69" s="85"/>
      <c r="AG69" s="85"/>
      <c r="AH69" s="85"/>
      <c r="AI69" s="86"/>
      <c r="AJ69" s="84">
        <v>37916</v>
      </c>
      <c r="AK69" s="85"/>
      <c r="AL69" s="85"/>
      <c r="AM69" s="85"/>
      <c r="AN69" s="86"/>
      <c r="AO69" s="84">
        <v>37366</v>
      </c>
      <c r="AP69" s="85"/>
      <c r="AQ69" s="85"/>
      <c r="AR69" s="85"/>
      <c r="AS69" s="86"/>
      <c r="AT69" s="84">
        <v>33328</v>
      </c>
      <c r="AU69" s="85"/>
      <c r="AV69" s="85"/>
      <c r="AW69" s="85"/>
      <c r="AX69" s="87"/>
      <c r="AY69" s="10"/>
      <c r="AZ69" s="10"/>
      <c r="BA69" s="10"/>
      <c r="BB69" s="10"/>
      <c r="BC69" s="10"/>
      <c r="BD69" s="10"/>
      <c r="BE69" s="10"/>
      <c r="BF69" s="10"/>
      <c r="BG69" s="10"/>
      <c r="BH69" s="10"/>
    </row>
    <row r="70" spans="1:60" ht="33" customHeight="1" x14ac:dyDescent="0.15">
      <c r="A70" s="176" t="s">
        <v>87</v>
      </c>
      <c r="B70" s="177"/>
      <c r="C70" s="177"/>
      <c r="D70" s="177"/>
      <c r="E70" s="177"/>
      <c r="F70" s="178"/>
      <c r="G70" s="185" t="s">
        <v>83</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customHeight="1" x14ac:dyDescent="0.15">
      <c r="A71" s="179"/>
      <c r="B71" s="180"/>
      <c r="C71" s="180"/>
      <c r="D71" s="180"/>
      <c r="E71" s="180"/>
      <c r="F71" s="181"/>
      <c r="G71" s="207" t="s">
        <v>385</v>
      </c>
      <c r="H71" s="189"/>
      <c r="I71" s="189"/>
      <c r="J71" s="189"/>
      <c r="K71" s="189"/>
      <c r="L71" s="189"/>
      <c r="M71" s="189"/>
      <c r="N71" s="189"/>
      <c r="O71" s="189"/>
      <c r="P71" s="189"/>
      <c r="Q71" s="189"/>
      <c r="R71" s="189"/>
      <c r="S71" s="189"/>
      <c r="T71" s="189"/>
      <c r="U71" s="189"/>
      <c r="V71" s="189"/>
      <c r="W71" s="189"/>
      <c r="X71" s="190"/>
      <c r="Y71" s="193" t="s">
        <v>66</v>
      </c>
      <c r="Z71" s="194"/>
      <c r="AA71" s="195"/>
      <c r="AB71" s="196" t="s">
        <v>383</v>
      </c>
      <c r="AC71" s="197"/>
      <c r="AD71" s="198"/>
      <c r="AE71" s="84" t="s">
        <v>382</v>
      </c>
      <c r="AF71" s="85"/>
      <c r="AG71" s="85"/>
      <c r="AH71" s="85"/>
      <c r="AI71" s="86"/>
      <c r="AJ71" s="84">
        <v>784</v>
      </c>
      <c r="AK71" s="85"/>
      <c r="AL71" s="85"/>
      <c r="AM71" s="85"/>
      <c r="AN71" s="86"/>
      <c r="AO71" s="84">
        <v>958</v>
      </c>
      <c r="AP71" s="85"/>
      <c r="AQ71" s="85"/>
      <c r="AR71" s="85"/>
      <c r="AS71" s="86"/>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383</v>
      </c>
      <c r="AC72" s="205"/>
      <c r="AD72" s="206"/>
      <c r="AE72" s="84" t="s">
        <v>378</v>
      </c>
      <c r="AF72" s="85"/>
      <c r="AG72" s="85"/>
      <c r="AH72" s="85"/>
      <c r="AI72" s="86"/>
      <c r="AJ72" s="84">
        <v>1427</v>
      </c>
      <c r="AK72" s="85"/>
      <c r="AL72" s="85"/>
      <c r="AM72" s="85"/>
      <c r="AN72" s="86"/>
      <c r="AO72" s="84">
        <v>1411</v>
      </c>
      <c r="AP72" s="85"/>
      <c r="AQ72" s="85"/>
      <c r="AR72" s="85"/>
      <c r="AS72" s="86"/>
      <c r="AT72" s="84">
        <v>906</v>
      </c>
      <c r="AU72" s="85"/>
      <c r="AV72" s="85"/>
      <c r="AW72" s="85"/>
      <c r="AX72" s="87"/>
      <c r="AY72" s="10"/>
      <c r="AZ72" s="10"/>
      <c r="BA72" s="10"/>
      <c r="BB72" s="10"/>
      <c r="BC72" s="10"/>
      <c r="BD72" s="10"/>
      <c r="BE72" s="10"/>
      <c r="BF72" s="10"/>
      <c r="BG72" s="10"/>
      <c r="BH72" s="10"/>
    </row>
    <row r="73" spans="1:60" ht="31.7" customHeight="1" x14ac:dyDescent="0.15">
      <c r="A73" s="176" t="s">
        <v>87</v>
      </c>
      <c r="B73" s="177"/>
      <c r="C73" s="177"/>
      <c r="D73" s="177"/>
      <c r="E73" s="177"/>
      <c r="F73" s="178"/>
      <c r="G73" s="185" t="s">
        <v>83</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customHeight="1" x14ac:dyDescent="0.15">
      <c r="A74" s="179"/>
      <c r="B74" s="180"/>
      <c r="C74" s="180"/>
      <c r="D74" s="180"/>
      <c r="E74" s="180"/>
      <c r="F74" s="181"/>
      <c r="G74" s="207" t="s">
        <v>387</v>
      </c>
      <c r="H74" s="189"/>
      <c r="I74" s="189"/>
      <c r="J74" s="189"/>
      <c r="K74" s="189"/>
      <c r="L74" s="189"/>
      <c r="M74" s="189"/>
      <c r="N74" s="189"/>
      <c r="O74" s="189"/>
      <c r="P74" s="189"/>
      <c r="Q74" s="189"/>
      <c r="R74" s="189"/>
      <c r="S74" s="189"/>
      <c r="T74" s="189"/>
      <c r="U74" s="189"/>
      <c r="V74" s="189"/>
      <c r="W74" s="189"/>
      <c r="X74" s="190"/>
      <c r="Y74" s="193" t="s">
        <v>66</v>
      </c>
      <c r="Z74" s="194"/>
      <c r="AA74" s="195"/>
      <c r="AB74" s="196" t="s">
        <v>386</v>
      </c>
      <c r="AC74" s="197"/>
      <c r="AD74" s="198"/>
      <c r="AE74" s="84">
        <v>10</v>
      </c>
      <c r="AF74" s="85"/>
      <c r="AG74" s="85"/>
      <c r="AH74" s="85"/>
      <c r="AI74" s="86"/>
      <c r="AJ74" s="84">
        <v>10</v>
      </c>
      <c r="AK74" s="85"/>
      <c r="AL74" s="85"/>
      <c r="AM74" s="85"/>
      <c r="AN74" s="86"/>
      <c r="AO74" s="84">
        <v>9</v>
      </c>
      <c r="AP74" s="85"/>
      <c r="AQ74" s="85"/>
      <c r="AR74" s="85"/>
      <c r="AS74" s="86"/>
      <c r="AT74" s="199"/>
      <c r="AU74" s="199"/>
      <c r="AV74" s="199"/>
      <c r="AW74" s="199"/>
      <c r="AX74" s="200"/>
      <c r="AY74" s="10"/>
      <c r="AZ74" s="10"/>
      <c r="BA74" s="10"/>
      <c r="BB74" s="10"/>
      <c r="BC74" s="10"/>
    </row>
    <row r="75" spans="1:60" ht="22.5"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386</v>
      </c>
      <c r="AC75" s="205"/>
      <c r="AD75" s="206"/>
      <c r="AE75" s="84">
        <v>18</v>
      </c>
      <c r="AF75" s="85"/>
      <c r="AG75" s="85"/>
      <c r="AH75" s="85"/>
      <c r="AI75" s="86"/>
      <c r="AJ75" s="84">
        <v>18</v>
      </c>
      <c r="AK75" s="85"/>
      <c r="AL75" s="85"/>
      <c r="AM75" s="85"/>
      <c r="AN75" s="86"/>
      <c r="AO75" s="84">
        <v>18</v>
      </c>
      <c r="AP75" s="85"/>
      <c r="AQ75" s="85"/>
      <c r="AR75" s="85"/>
      <c r="AS75" s="86"/>
      <c r="AT75" s="84" t="s">
        <v>382</v>
      </c>
      <c r="AU75" s="85"/>
      <c r="AV75" s="85"/>
      <c r="AW75" s="85"/>
      <c r="AX75" s="87"/>
      <c r="AY75" s="10"/>
      <c r="AZ75" s="10"/>
      <c r="BA75" s="10"/>
      <c r="BB75" s="10"/>
      <c r="BC75" s="10"/>
      <c r="BD75" s="10"/>
      <c r="BE75" s="10"/>
      <c r="BF75" s="10"/>
      <c r="BG75" s="10"/>
      <c r="BH75" s="10"/>
    </row>
    <row r="76" spans="1:60" ht="31.7" customHeight="1" x14ac:dyDescent="0.15">
      <c r="A76" s="176" t="s">
        <v>87</v>
      </c>
      <c r="B76" s="177"/>
      <c r="C76" s="177"/>
      <c r="D76" s="177"/>
      <c r="E76" s="177"/>
      <c r="F76" s="178"/>
      <c r="G76" s="185" t="s">
        <v>83</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customHeight="1" x14ac:dyDescent="0.15">
      <c r="A77" s="179"/>
      <c r="B77" s="180"/>
      <c r="C77" s="180"/>
      <c r="D77" s="180"/>
      <c r="E77" s="180"/>
      <c r="F77" s="181"/>
      <c r="G77" s="207" t="s">
        <v>388</v>
      </c>
      <c r="H77" s="189"/>
      <c r="I77" s="189"/>
      <c r="J77" s="189"/>
      <c r="K77" s="189"/>
      <c r="L77" s="189"/>
      <c r="M77" s="189"/>
      <c r="N77" s="189"/>
      <c r="O77" s="189"/>
      <c r="P77" s="189"/>
      <c r="Q77" s="189"/>
      <c r="R77" s="189"/>
      <c r="S77" s="189"/>
      <c r="T77" s="189"/>
      <c r="U77" s="189"/>
      <c r="V77" s="189"/>
      <c r="W77" s="189"/>
      <c r="X77" s="190"/>
      <c r="Y77" s="193" t="s">
        <v>66</v>
      </c>
      <c r="Z77" s="194"/>
      <c r="AA77" s="195"/>
      <c r="AB77" s="196" t="s">
        <v>389</v>
      </c>
      <c r="AC77" s="197"/>
      <c r="AD77" s="198"/>
      <c r="AE77" s="84" t="s">
        <v>382</v>
      </c>
      <c r="AF77" s="85"/>
      <c r="AG77" s="85"/>
      <c r="AH77" s="85"/>
      <c r="AI77" s="86"/>
      <c r="AJ77" s="84">
        <v>9</v>
      </c>
      <c r="AK77" s="85"/>
      <c r="AL77" s="85"/>
      <c r="AM77" s="85"/>
      <c r="AN77" s="86"/>
      <c r="AO77" s="84" t="s">
        <v>382</v>
      </c>
      <c r="AP77" s="85"/>
      <c r="AQ77" s="85"/>
      <c r="AR77" s="85"/>
      <c r="AS77" s="86"/>
      <c r="AT77" s="199"/>
      <c r="AU77" s="199"/>
      <c r="AV77" s="199"/>
      <c r="AW77" s="199"/>
      <c r="AX77" s="200"/>
      <c r="AY77" s="10"/>
      <c r="AZ77" s="10"/>
      <c r="BA77" s="10"/>
      <c r="BB77" s="10"/>
      <c r="BC77" s="10"/>
    </row>
    <row r="78" spans="1:60" ht="22.5"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389</v>
      </c>
      <c r="AC78" s="205"/>
      <c r="AD78" s="206"/>
      <c r="AE78" s="84" t="s">
        <v>378</v>
      </c>
      <c r="AF78" s="85"/>
      <c r="AG78" s="85"/>
      <c r="AH78" s="85"/>
      <c r="AI78" s="86"/>
      <c r="AJ78" s="84">
        <v>9</v>
      </c>
      <c r="AK78" s="85"/>
      <c r="AL78" s="85"/>
      <c r="AM78" s="85"/>
      <c r="AN78" s="86"/>
      <c r="AO78" s="84" t="s">
        <v>390</v>
      </c>
      <c r="AP78" s="85"/>
      <c r="AQ78" s="85"/>
      <c r="AR78" s="85"/>
      <c r="AS78" s="86"/>
      <c r="AT78" s="84" t="s">
        <v>382</v>
      </c>
      <c r="AU78" s="85"/>
      <c r="AV78" s="85"/>
      <c r="AW78" s="85"/>
      <c r="AX78" s="87"/>
      <c r="AY78" s="10"/>
      <c r="AZ78" s="10"/>
      <c r="BA78" s="10"/>
      <c r="BB78" s="10"/>
      <c r="BC78" s="10"/>
      <c r="BD78" s="10"/>
      <c r="BE78" s="10"/>
      <c r="BF78" s="10"/>
      <c r="BG78" s="10"/>
      <c r="BH78" s="10"/>
    </row>
    <row r="79" spans="1:60" ht="31.7" hidden="1" customHeight="1" x14ac:dyDescent="0.15">
      <c r="A79" s="176" t="s">
        <v>87</v>
      </c>
      <c r="B79" s="177"/>
      <c r="C79" s="177"/>
      <c r="D79" s="177"/>
      <c r="E79" s="177"/>
      <c r="F79" s="178"/>
      <c r="G79" s="185" t="s">
        <v>83</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5" t="s">
        <v>392</v>
      </c>
      <c r="AC83" s="141"/>
      <c r="AD83" s="142"/>
      <c r="AE83" s="143" t="s">
        <v>382</v>
      </c>
      <c r="AF83" s="144"/>
      <c r="AG83" s="144"/>
      <c r="AH83" s="144"/>
      <c r="AI83" s="144"/>
      <c r="AJ83" s="143">
        <v>8797</v>
      </c>
      <c r="AK83" s="144"/>
      <c r="AL83" s="144"/>
      <c r="AM83" s="144"/>
      <c r="AN83" s="144"/>
      <c r="AO83" s="143">
        <v>9445</v>
      </c>
      <c r="AP83" s="144"/>
      <c r="AQ83" s="144"/>
      <c r="AR83" s="144"/>
      <c r="AS83" s="144"/>
      <c r="AT83" s="84">
        <v>6685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366</v>
      </c>
      <c r="AC84" s="149"/>
      <c r="AD84" s="150"/>
      <c r="AE84" s="148" t="s">
        <v>382</v>
      </c>
      <c r="AF84" s="149"/>
      <c r="AG84" s="149"/>
      <c r="AH84" s="149"/>
      <c r="AI84" s="150"/>
      <c r="AJ84" s="148" t="s">
        <v>395</v>
      </c>
      <c r="AK84" s="149"/>
      <c r="AL84" s="149"/>
      <c r="AM84" s="149"/>
      <c r="AN84" s="150"/>
      <c r="AO84" s="148" t="s">
        <v>484</v>
      </c>
      <c r="AP84" s="149"/>
      <c r="AQ84" s="149"/>
      <c r="AR84" s="149"/>
      <c r="AS84" s="150"/>
      <c r="AT84" s="148" t="s">
        <v>485</v>
      </c>
      <c r="AU84" s="149"/>
      <c r="AV84" s="149"/>
      <c r="AW84" s="149"/>
      <c r="AX84" s="151"/>
    </row>
    <row r="85" spans="1:60" ht="32.25"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customHeight="1" x14ac:dyDescent="0.15">
      <c r="A86" s="120"/>
      <c r="B86" s="118"/>
      <c r="C86" s="118"/>
      <c r="D86" s="118"/>
      <c r="E86" s="118"/>
      <c r="F86" s="119"/>
      <c r="G86" s="135" t="s">
        <v>393</v>
      </c>
      <c r="H86" s="135"/>
      <c r="I86" s="135"/>
      <c r="J86" s="135"/>
      <c r="K86" s="135"/>
      <c r="L86" s="135"/>
      <c r="M86" s="135"/>
      <c r="N86" s="135"/>
      <c r="O86" s="135"/>
      <c r="P86" s="135"/>
      <c r="Q86" s="135"/>
      <c r="R86" s="135"/>
      <c r="S86" s="135"/>
      <c r="T86" s="135"/>
      <c r="U86" s="135"/>
      <c r="V86" s="135"/>
      <c r="W86" s="135"/>
      <c r="X86" s="135"/>
      <c r="Y86" s="137" t="s">
        <v>17</v>
      </c>
      <c r="Z86" s="138"/>
      <c r="AA86" s="139"/>
      <c r="AB86" s="175" t="s">
        <v>392</v>
      </c>
      <c r="AC86" s="141"/>
      <c r="AD86" s="142"/>
      <c r="AE86" s="143" t="s">
        <v>382</v>
      </c>
      <c r="AF86" s="144"/>
      <c r="AG86" s="144"/>
      <c r="AH86" s="144"/>
      <c r="AI86" s="144"/>
      <c r="AJ86" s="143">
        <v>16741</v>
      </c>
      <c r="AK86" s="144"/>
      <c r="AL86" s="144"/>
      <c r="AM86" s="144"/>
      <c r="AN86" s="144"/>
      <c r="AO86" s="143">
        <v>5982</v>
      </c>
      <c r="AP86" s="144"/>
      <c r="AQ86" s="144"/>
      <c r="AR86" s="144"/>
      <c r="AS86" s="144"/>
      <c r="AT86" s="84">
        <v>39935</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382</v>
      </c>
      <c r="AF87" s="149"/>
      <c r="AG87" s="149"/>
      <c r="AH87" s="149"/>
      <c r="AI87" s="150"/>
      <c r="AJ87" s="148" t="s">
        <v>394</v>
      </c>
      <c r="AK87" s="149"/>
      <c r="AL87" s="149"/>
      <c r="AM87" s="149"/>
      <c r="AN87" s="150"/>
      <c r="AO87" s="148" t="s">
        <v>487</v>
      </c>
      <c r="AP87" s="149"/>
      <c r="AQ87" s="149"/>
      <c r="AR87" s="149"/>
      <c r="AS87" s="150"/>
      <c r="AT87" s="148" t="s">
        <v>486</v>
      </c>
      <c r="AU87" s="149"/>
      <c r="AV87" s="149"/>
      <c r="AW87" s="149"/>
      <c r="AX87" s="151"/>
    </row>
    <row r="88" spans="1:60" ht="32.25"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customHeight="1" x14ac:dyDescent="0.15">
      <c r="A89" s="120"/>
      <c r="B89" s="118"/>
      <c r="C89" s="118"/>
      <c r="D89" s="118"/>
      <c r="E89" s="118"/>
      <c r="F89" s="119"/>
      <c r="G89" s="135" t="s">
        <v>396</v>
      </c>
      <c r="H89" s="135"/>
      <c r="I89" s="135"/>
      <c r="J89" s="135"/>
      <c r="K89" s="135"/>
      <c r="L89" s="135"/>
      <c r="M89" s="135"/>
      <c r="N89" s="135"/>
      <c r="O89" s="135"/>
      <c r="P89" s="135"/>
      <c r="Q89" s="135"/>
      <c r="R89" s="135"/>
      <c r="S89" s="135"/>
      <c r="T89" s="135"/>
      <c r="U89" s="135"/>
      <c r="V89" s="135"/>
      <c r="W89" s="135"/>
      <c r="X89" s="135"/>
      <c r="Y89" s="137" t="s">
        <v>17</v>
      </c>
      <c r="Z89" s="138"/>
      <c r="AA89" s="139"/>
      <c r="AB89" s="175" t="s">
        <v>397</v>
      </c>
      <c r="AC89" s="141"/>
      <c r="AD89" s="142"/>
      <c r="AE89" s="143">
        <v>2583</v>
      </c>
      <c r="AF89" s="144"/>
      <c r="AG89" s="144"/>
      <c r="AH89" s="144"/>
      <c r="AI89" s="144"/>
      <c r="AJ89" s="143">
        <v>2256</v>
      </c>
      <c r="AK89" s="144"/>
      <c r="AL89" s="144"/>
      <c r="AM89" s="144"/>
      <c r="AN89" s="144"/>
      <c r="AO89" s="143">
        <v>2455</v>
      </c>
      <c r="AP89" s="144"/>
      <c r="AQ89" s="144"/>
      <c r="AR89" s="144"/>
      <c r="AS89" s="144"/>
      <c r="AT89" s="84" t="s">
        <v>443</v>
      </c>
      <c r="AU89" s="85"/>
      <c r="AV89" s="85"/>
      <c r="AW89" s="85"/>
      <c r="AX89" s="87"/>
    </row>
    <row r="90" spans="1:60" ht="47.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t="s">
        <v>398</v>
      </c>
      <c r="AF90" s="149"/>
      <c r="AG90" s="149"/>
      <c r="AH90" s="149"/>
      <c r="AI90" s="150"/>
      <c r="AJ90" s="148" t="s">
        <v>399</v>
      </c>
      <c r="AK90" s="149"/>
      <c r="AL90" s="149"/>
      <c r="AM90" s="149"/>
      <c r="AN90" s="150"/>
      <c r="AO90" s="148" t="s">
        <v>488</v>
      </c>
      <c r="AP90" s="149"/>
      <c r="AQ90" s="149"/>
      <c r="AR90" s="149"/>
      <c r="AS90" s="150"/>
      <c r="AT90" s="148" t="s">
        <v>452</v>
      </c>
      <c r="AU90" s="149"/>
      <c r="AV90" s="149"/>
      <c r="AW90" s="149"/>
      <c r="AX90" s="151"/>
    </row>
    <row r="91" spans="1:60" ht="32.25"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customHeight="1" x14ac:dyDescent="0.15">
      <c r="A92" s="120"/>
      <c r="B92" s="118"/>
      <c r="C92" s="118"/>
      <c r="D92" s="118"/>
      <c r="E92" s="118"/>
      <c r="F92" s="119"/>
      <c r="G92" s="135" t="s">
        <v>400</v>
      </c>
      <c r="H92" s="135"/>
      <c r="I92" s="135"/>
      <c r="J92" s="135"/>
      <c r="K92" s="135"/>
      <c r="L92" s="135"/>
      <c r="M92" s="135"/>
      <c r="N92" s="135"/>
      <c r="O92" s="135"/>
      <c r="P92" s="135"/>
      <c r="Q92" s="135"/>
      <c r="R92" s="135"/>
      <c r="S92" s="135"/>
      <c r="T92" s="135"/>
      <c r="U92" s="135"/>
      <c r="V92" s="135"/>
      <c r="W92" s="135"/>
      <c r="X92" s="173"/>
      <c r="Y92" s="137" t="s">
        <v>17</v>
      </c>
      <c r="Z92" s="138"/>
      <c r="AA92" s="139"/>
      <c r="AB92" s="175" t="s">
        <v>392</v>
      </c>
      <c r="AC92" s="141"/>
      <c r="AD92" s="142"/>
      <c r="AE92" s="143" t="s">
        <v>382</v>
      </c>
      <c r="AF92" s="144"/>
      <c r="AG92" s="144"/>
      <c r="AH92" s="144"/>
      <c r="AI92" s="144"/>
      <c r="AJ92" s="143">
        <v>3869697</v>
      </c>
      <c r="AK92" s="144"/>
      <c r="AL92" s="144"/>
      <c r="AM92" s="144"/>
      <c r="AN92" s="144"/>
      <c r="AO92" s="143" t="s">
        <v>443</v>
      </c>
      <c r="AP92" s="144"/>
      <c r="AQ92" s="144"/>
      <c r="AR92" s="144"/>
      <c r="AS92" s="144"/>
      <c r="AT92" s="84" t="s">
        <v>449</v>
      </c>
      <c r="AU92" s="85"/>
      <c r="AV92" s="85"/>
      <c r="AW92" s="85"/>
      <c r="AX92" s="87"/>
    </row>
    <row r="93" spans="1:60" ht="47.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4"/>
      <c r="Y93" s="145" t="s">
        <v>59</v>
      </c>
      <c r="Z93" s="146"/>
      <c r="AA93" s="147"/>
      <c r="AB93" s="148" t="s">
        <v>60</v>
      </c>
      <c r="AC93" s="149"/>
      <c r="AD93" s="150"/>
      <c r="AE93" s="148" t="s">
        <v>382</v>
      </c>
      <c r="AF93" s="149"/>
      <c r="AG93" s="149"/>
      <c r="AH93" s="149"/>
      <c r="AI93" s="150"/>
      <c r="AJ93" s="148" t="s">
        <v>401</v>
      </c>
      <c r="AK93" s="149"/>
      <c r="AL93" s="149"/>
      <c r="AM93" s="149"/>
      <c r="AN93" s="150"/>
      <c r="AO93" s="148" t="s">
        <v>443</v>
      </c>
      <c r="AP93" s="149"/>
      <c r="AQ93" s="149"/>
      <c r="AR93" s="149"/>
      <c r="AS93" s="150"/>
      <c r="AT93" s="148" t="s">
        <v>443</v>
      </c>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3" customHeight="1" x14ac:dyDescent="0.15">
      <c r="A98" s="371"/>
      <c r="B98" s="372"/>
      <c r="C98" s="406" t="s">
        <v>402</v>
      </c>
      <c r="D98" s="407"/>
      <c r="E98" s="407"/>
      <c r="F98" s="407"/>
      <c r="G98" s="407"/>
      <c r="H98" s="407"/>
      <c r="I98" s="407"/>
      <c r="J98" s="407"/>
      <c r="K98" s="408"/>
      <c r="L98" s="62">
        <v>225</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30.75" customHeight="1" x14ac:dyDescent="0.15">
      <c r="A99" s="371"/>
      <c r="B99" s="372"/>
      <c r="C99" s="152" t="s">
        <v>403</v>
      </c>
      <c r="D99" s="153"/>
      <c r="E99" s="153"/>
      <c r="F99" s="153"/>
      <c r="G99" s="153"/>
      <c r="H99" s="153"/>
      <c r="I99" s="153"/>
      <c r="J99" s="153"/>
      <c r="K99" s="154"/>
      <c r="L99" s="62">
        <v>36</v>
      </c>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71"/>
      <c r="B100" s="372"/>
      <c r="C100" s="158"/>
      <c r="D100" s="159"/>
      <c r="E100" s="159"/>
      <c r="F100" s="159"/>
      <c r="G100" s="159"/>
      <c r="H100" s="159"/>
      <c r="I100" s="159"/>
      <c r="J100" s="159"/>
      <c r="K100" s="160"/>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71"/>
      <c r="B101" s="372"/>
      <c r="C101" s="158"/>
      <c r="D101" s="159"/>
      <c r="E101" s="159"/>
      <c r="F101" s="159"/>
      <c r="G101" s="159"/>
      <c r="H101" s="159"/>
      <c r="I101" s="159"/>
      <c r="J101" s="159"/>
      <c r="K101" s="160"/>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1"/>
      <c r="B102" s="372"/>
      <c r="C102" s="158"/>
      <c r="D102" s="159"/>
      <c r="E102" s="159"/>
      <c r="F102" s="159"/>
      <c r="G102" s="159"/>
      <c r="H102" s="159"/>
      <c r="I102" s="159"/>
      <c r="J102" s="159"/>
      <c r="K102" s="160"/>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3"/>
      <c r="B104" s="374"/>
      <c r="C104" s="363" t="s">
        <v>22</v>
      </c>
      <c r="D104" s="364"/>
      <c r="E104" s="364"/>
      <c r="F104" s="364"/>
      <c r="G104" s="364"/>
      <c r="H104" s="364"/>
      <c r="I104" s="364"/>
      <c r="J104" s="364"/>
      <c r="K104" s="365"/>
      <c r="L104" s="366">
        <f>SUM(L98:Q103)</f>
        <v>261</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66.75" customHeight="1" x14ac:dyDescent="0.15">
      <c r="A108" s="300" t="s">
        <v>311</v>
      </c>
      <c r="B108" s="301"/>
      <c r="C108" s="526" t="s">
        <v>312</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368</v>
      </c>
      <c r="AE108" s="598"/>
      <c r="AF108" s="598"/>
      <c r="AG108" s="594" t="s">
        <v>404</v>
      </c>
      <c r="AH108" s="595"/>
      <c r="AI108" s="595"/>
      <c r="AJ108" s="595"/>
      <c r="AK108" s="595"/>
      <c r="AL108" s="595"/>
      <c r="AM108" s="595"/>
      <c r="AN108" s="595"/>
      <c r="AO108" s="595"/>
      <c r="AP108" s="595"/>
      <c r="AQ108" s="595"/>
      <c r="AR108" s="595"/>
      <c r="AS108" s="595"/>
      <c r="AT108" s="595"/>
      <c r="AU108" s="595"/>
      <c r="AV108" s="595"/>
      <c r="AW108" s="595"/>
      <c r="AX108" s="596"/>
    </row>
    <row r="109" spans="1:50" ht="32.25" customHeight="1" x14ac:dyDescent="0.15">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368</v>
      </c>
      <c r="AE109" s="436"/>
      <c r="AF109" s="436"/>
      <c r="AG109" s="297" t="s">
        <v>575</v>
      </c>
      <c r="AH109" s="298"/>
      <c r="AI109" s="298"/>
      <c r="AJ109" s="298"/>
      <c r="AK109" s="298"/>
      <c r="AL109" s="298"/>
      <c r="AM109" s="298"/>
      <c r="AN109" s="298"/>
      <c r="AO109" s="298"/>
      <c r="AP109" s="298"/>
      <c r="AQ109" s="298"/>
      <c r="AR109" s="298"/>
      <c r="AS109" s="298"/>
      <c r="AT109" s="298"/>
      <c r="AU109" s="298"/>
      <c r="AV109" s="298"/>
      <c r="AW109" s="298"/>
      <c r="AX109" s="299"/>
    </row>
    <row r="110" spans="1:50" ht="32.25" customHeight="1" x14ac:dyDescent="0.15">
      <c r="A110" s="304"/>
      <c r="B110" s="305"/>
      <c r="C110" s="419" t="s">
        <v>313</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368</v>
      </c>
      <c r="AE110" s="579"/>
      <c r="AF110" s="579"/>
      <c r="AG110" s="524" t="s">
        <v>405</v>
      </c>
      <c r="AH110" s="191"/>
      <c r="AI110" s="191"/>
      <c r="AJ110" s="191"/>
      <c r="AK110" s="191"/>
      <c r="AL110" s="191"/>
      <c r="AM110" s="191"/>
      <c r="AN110" s="191"/>
      <c r="AO110" s="191"/>
      <c r="AP110" s="191"/>
      <c r="AQ110" s="191"/>
      <c r="AR110" s="191"/>
      <c r="AS110" s="191"/>
      <c r="AT110" s="191"/>
      <c r="AU110" s="191"/>
      <c r="AV110" s="191"/>
      <c r="AW110" s="191"/>
      <c r="AX110" s="525"/>
    </row>
    <row r="111" spans="1:50" ht="31.5" customHeight="1" x14ac:dyDescent="0.15">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368</v>
      </c>
      <c r="AE111" s="432"/>
      <c r="AF111" s="432"/>
      <c r="AG111" s="294" t="s">
        <v>406</v>
      </c>
      <c r="AH111" s="295"/>
      <c r="AI111" s="295"/>
      <c r="AJ111" s="295"/>
      <c r="AK111" s="295"/>
      <c r="AL111" s="295"/>
      <c r="AM111" s="295"/>
      <c r="AN111" s="295"/>
      <c r="AO111" s="295"/>
      <c r="AP111" s="295"/>
      <c r="AQ111" s="295"/>
      <c r="AR111" s="295"/>
      <c r="AS111" s="295"/>
      <c r="AT111" s="295"/>
      <c r="AU111" s="295"/>
      <c r="AV111" s="295"/>
      <c r="AW111" s="295"/>
      <c r="AX111" s="296"/>
    </row>
    <row r="112" spans="1:50" ht="31.5"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368</v>
      </c>
      <c r="AE112" s="436"/>
      <c r="AF112" s="436"/>
      <c r="AG112" s="297" t="s">
        <v>407</v>
      </c>
      <c r="AH112" s="298"/>
      <c r="AI112" s="298"/>
      <c r="AJ112" s="298"/>
      <c r="AK112" s="298"/>
      <c r="AL112" s="298"/>
      <c r="AM112" s="298"/>
      <c r="AN112" s="298"/>
      <c r="AO112" s="298"/>
      <c r="AP112" s="298"/>
      <c r="AQ112" s="298"/>
      <c r="AR112" s="298"/>
      <c r="AS112" s="298"/>
      <c r="AT112" s="298"/>
      <c r="AU112" s="298"/>
      <c r="AV112" s="298"/>
      <c r="AW112" s="298"/>
      <c r="AX112" s="299"/>
    </row>
    <row r="113" spans="1:64" ht="31.5" customHeight="1" x14ac:dyDescent="0.15">
      <c r="A113" s="581"/>
      <c r="B113" s="582"/>
      <c r="C113" s="499" t="s">
        <v>314</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368</v>
      </c>
      <c r="AE113" s="436"/>
      <c r="AF113" s="436"/>
      <c r="AG113" s="297" t="s">
        <v>408</v>
      </c>
      <c r="AH113" s="298"/>
      <c r="AI113" s="298"/>
      <c r="AJ113" s="298"/>
      <c r="AK113" s="298"/>
      <c r="AL113" s="298"/>
      <c r="AM113" s="298"/>
      <c r="AN113" s="298"/>
      <c r="AO113" s="298"/>
      <c r="AP113" s="298"/>
      <c r="AQ113" s="298"/>
      <c r="AR113" s="298"/>
      <c r="AS113" s="298"/>
      <c r="AT113" s="298"/>
      <c r="AU113" s="298"/>
      <c r="AV113" s="298"/>
      <c r="AW113" s="298"/>
      <c r="AX113" s="299"/>
    </row>
    <row r="114" spans="1:64" ht="31.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368</v>
      </c>
      <c r="AE114" s="436"/>
      <c r="AF114" s="436"/>
      <c r="AG114" s="297" t="s">
        <v>409</v>
      </c>
      <c r="AH114" s="298"/>
      <c r="AI114" s="298"/>
      <c r="AJ114" s="298"/>
      <c r="AK114" s="298"/>
      <c r="AL114" s="298"/>
      <c r="AM114" s="298"/>
      <c r="AN114" s="298"/>
      <c r="AO114" s="298"/>
      <c r="AP114" s="298"/>
      <c r="AQ114" s="298"/>
      <c r="AR114" s="298"/>
      <c r="AS114" s="298"/>
      <c r="AT114" s="298"/>
      <c r="AU114" s="298"/>
      <c r="AV114" s="298"/>
      <c r="AW114" s="298"/>
      <c r="AX114" s="299"/>
    </row>
    <row r="115" spans="1:64" ht="19.350000000000001"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368</v>
      </c>
      <c r="AE115" s="436"/>
      <c r="AF115" s="436"/>
      <c r="AG115" s="297" t="s">
        <v>410</v>
      </c>
      <c r="AH115" s="298"/>
      <c r="AI115" s="298"/>
      <c r="AJ115" s="298"/>
      <c r="AK115" s="298"/>
      <c r="AL115" s="298"/>
      <c r="AM115" s="298"/>
      <c r="AN115" s="298"/>
      <c r="AO115" s="298"/>
      <c r="AP115" s="298"/>
      <c r="AQ115" s="298"/>
      <c r="AR115" s="298"/>
      <c r="AS115" s="298"/>
      <c r="AT115" s="298"/>
      <c r="AU115" s="298"/>
      <c r="AV115" s="298"/>
      <c r="AW115" s="298"/>
      <c r="AX115" s="299"/>
    </row>
    <row r="116" spans="1:64" ht="51.75"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368</v>
      </c>
      <c r="AE116" s="627"/>
      <c r="AF116" s="627"/>
      <c r="AG116" s="359" t="s">
        <v>411</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3" customHeight="1" x14ac:dyDescent="0.15">
      <c r="A117" s="583"/>
      <c r="B117" s="584"/>
      <c r="C117" s="585" t="s">
        <v>81</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368</v>
      </c>
      <c r="AE117" s="579"/>
      <c r="AF117" s="588"/>
      <c r="AG117" s="592" t="s">
        <v>412</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58.5" customHeight="1" x14ac:dyDescent="0.15">
      <c r="A118" s="543" t="s">
        <v>47</v>
      </c>
      <c r="B118" s="580"/>
      <c r="C118" s="628" t="s">
        <v>80</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368</v>
      </c>
      <c r="AE118" s="432"/>
      <c r="AF118" s="631"/>
      <c r="AG118" s="294" t="s">
        <v>413</v>
      </c>
      <c r="AH118" s="295"/>
      <c r="AI118" s="295"/>
      <c r="AJ118" s="295"/>
      <c r="AK118" s="295"/>
      <c r="AL118" s="295"/>
      <c r="AM118" s="295"/>
      <c r="AN118" s="295"/>
      <c r="AO118" s="295"/>
      <c r="AP118" s="295"/>
      <c r="AQ118" s="295"/>
      <c r="AR118" s="295"/>
      <c r="AS118" s="295"/>
      <c r="AT118" s="295"/>
      <c r="AU118" s="295"/>
      <c r="AV118" s="295"/>
      <c r="AW118" s="295"/>
      <c r="AX118" s="296"/>
    </row>
    <row r="119" spans="1:64" ht="33"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368</v>
      </c>
      <c r="AE119" s="600"/>
      <c r="AF119" s="600"/>
      <c r="AG119" s="297" t="s">
        <v>414</v>
      </c>
      <c r="AH119" s="298"/>
      <c r="AI119" s="298"/>
      <c r="AJ119" s="298"/>
      <c r="AK119" s="298"/>
      <c r="AL119" s="298"/>
      <c r="AM119" s="298"/>
      <c r="AN119" s="298"/>
      <c r="AO119" s="298"/>
      <c r="AP119" s="298"/>
      <c r="AQ119" s="298"/>
      <c r="AR119" s="298"/>
      <c r="AS119" s="298"/>
      <c r="AT119" s="298"/>
      <c r="AU119" s="298"/>
      <c r="AV119" s="298"/>
      <c r="AW119" s="298"/>
      <c r="AX119" s="299"/>
    </row>
    <row r="120" spans="1:64" ht="46.5"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368</v>
      </c>
      <c r="AE120" s="436"/>
      <c r="AF120" s="436"/>
      <c r="AG120" s="297" t="s">
        <v>415</v>
      </c>
      <c r="AH120" s="298"/>
      <c r="AI120" s="298"/>
      <c r="AJ120" s="298"/>
      <c r="AK120" s="298"/>
      <c r="AL120" s="298"/>
      <c r="AM120" s="298"/>
      <c r="AN120" s="298"/>
      <c r="AO120" s="298"/>
      <c r="AP120" s="298"/>
      <c r="AQ120" s="298"/>
      <c r="AR120" s="298"/>
      <c r="AS120" s="298"/>
      <c r="AT120" s="298"/>
      <c r="AU120" s="298"/>
      <c r="AV120" s="298"/>
      <c r="AW120" s="298"/>
      <c r="AX120" s="299"/>
    </row>
    <row r="121" spans="1:64" ht="33"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368</v>
      </c>
      <c r="AE121" s="436"/>
      <c r="AF121" s="436"/>
      <c r="AG121" s="524" t="s">
        <v>416</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6" t="s">
        <v>79</v>
      </c>
      <c r="B122" s="617"/>
      <c r="C122" s="433" t="s">
        <v>315</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368</v>
      </c>
      <c r="AE122" s="432"/>
      <c r="AF122" s="432"/>
      <c r="AG122" s="570" t="s">
        <v>421</v>
      </c>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x14ac:dyDescent="0.15">
      <c r="A123" s="618"/>
      <c r="B123" s="619"/>
      <c r="C123" s="645" t="s">
        <v>86</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0"/>
      <c r="AI123" s="270"/>
      <c r="AJ123" s="270"/>
      <c r="AK123" s="270"/>
      <c r="AL123" s="270"/>
      <c r="AM123" s="270"/>
      <c r="AN123" s="270"/>
      <c r="AO123" s="270"/>
      <c r="AP123" s="270"/>
      <c r="AQ123" s="270"/>
      <c r="AR123" s="270"/>
      <c r="AS123" s="270"/>
      <c r="AT123" s="270"/>
      <c r="AU123" s="270"/>
      <c r="AV123" s="270"/>
      <c r="AW123" s="270"/>
      <c r="AX123" s="573"/>
    </row>
    <row r="124" spans="1:64" ht="26.25" customHeight="1" x14ac:dyDescent="0.15">
      <c r="A124" s="618"/>
      <c r="B124" s="619"/>
      <c r="C124" s="632" t="s">
        <v>417</v>
      </c>
      <c r="D124" s="633"/>
      <c r="E124" s="633"/>
      <c r="F124" s="633"/>
      <c r="G124" s="633"/>
      <c r="H124" s="633"/>
      <c r="I124" s="633"/>
      <c r="J124" s="633"/>
      <c r="K124" s="633"/>
      <c r="L124" s="633"/>
      <c r="M124" s="633"/>
      <c r="N124" s="633"/>
      <c r="O124" s="634"/>
      <c r="P124" s="641">
        <v>104</v>
      </c>
      <c r="Q124" s="641"/>
      <c r="R124" s="641"/>
      <c r="S124" s="642"/>
      <c r="T124" s="624" t="s">
        <v>419</v>
      </c>
      <c r="U124" s="298"/>
      <c r="V124" s="298"/>
      <c r="W124" s="298"/>
      <c r="X124" s="298"/>
      <c r="Y124" s="298"/>
      <c r="Z124" s="298"/>
      <c r="AA124" s="298"/>
      <c r="AB124" s="298"/>
      <c r="AC124" s="298"/>
      <c r="AD124" s="298"/>
      <c r="AE124" s="298"/>
      <c r="AF124" s="625"/>
      <c r="AG124" s="572"/>
      <c r="AH124" s="270"/>
      <c r="AI124" s="270"/>
      <c r="AJ124" s="270"/>
      <c r="AK124" s="270"/>
      <c r="AL124" s="270"/>
      <c r="AM124" s="270"/>
      <c r="AN124" s="270"/>
      <c r="AO124" s="270"/>
      <c r="AP124" s="270"/>
      <c r="AQ124" s="270"/>
      <c r="AR124" s="270"/>
      <c r="AS124" s="270"/>
      <c r="AT124" s="270"/>
      <c r="AU124" s="270"/>
      <c r="AV124" s="270"/>
      <c r="AW124" s="270"/>
      <c r="AX124" s="573"/>
    </row>
    <row r="125" spans="1:64" ht="26.25" customHeight="1" x14ac:dyDescent="0.15">
      <c r="A125" s="620"/>
      <c r="B125" s="621"/>
      <c r="C125" s="635" t="s">
        <v>418</v>
      </c>
      <c r="D125" s="636"/>
      <c r="E125" s="636"/>
      <c r="F125" s="636"/>
      <c r="G125" s="636"/>
      <c r="H125" s="636"/>
      <c r="I125" s="636"/>
      <c r="J125" s="636"/>
      <c r="K125" s="636"/>
      <c r="L125" s="636"/>
      <c r="M125" s="636"/>
      <c r="N125" s="636"/>
      <c r="O125" s="637"/>
      <c r="P125" s="643">
        <v>156</v>
      </c>
      <c r="Q125" s="643"/>
      <c r="R125" s="643"/>
      <c r="S125" s="644"/>
      <c r="T125" s="428" t="s">
        <v>420</v>
      </c>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64" ht="75" customHeight="1" x14ac:dyDescent="0.15">
      <c r="A126" s="543" t="s">
        <v>58</v>
      </c>
      <c r="B126" s="544"/>
      <c r="C126" s="385" t="s">
        <v>64</v>
      </c>
      <c r="D126" s="566"/>
      <c r="E126" s="566"/>
      <c r="F126" s="567"/>
      <c r="G126" s="537" t="s">
        <v>422</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4" t="s">
        <v>68</v>
      </c>
      <c r="D127" s="355"/>
      <c r="E127" s="355"/>
      <c r="F127" s="356"/>
      <c r="G127" s="357" t="s">
        <v>423</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3" customHeight="1" thickBot="1" x14ac:dyDescent="0.2">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78.75" customHeight="1" thickBot="1" x14ac:dyDescent="0.2">
      <c r="A133" s="424"/>
      <c r="B133" s="425"/>
      <c r="C133" s="425"/>
      <c r="D133" s="425"/>
      <c r="E133" s="426"/>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1.2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223</v>
      </c>
      <c r="B137" s="398"/>
      <c r="C137" s="398"/>
      <c r="D137" s="398"/>
      <c r="E137" s="398"/>
      <c r="F137" s="398"/>
      <c r="G137" s="411" t="s">
        <v>371</v>
      </c>
      <c r="H137" s="412"/>
      <c r="I137" s="412"/>
      <c r="J137" s="412"/>
      <c r="K137" s="412"/>
      <c r="L137" s="412"/>
      <c r="M137" s="412"/>
      <c r="N137" s="412"/>
      <c r="O137" s="412"/>
      <c r="P137" s="413"/>
      <c r="Q137" s="398" t="s">
        <v>224</v>
      </c>
      <c r="R137" s="398"/>
      <c r="S137" s="398"/>
      <c r="T137" s="398"/>
      <c r="U137" s="398"/>
      <c r="V137" s="398"/>
      <c r="W137" s="427" t="s">
        <v>370</v>
      </c>
      <c r="X137" s="412"/>
      <c r="Y137" s="412"/>
      <c r="Z137" s="412"/>
      <c r="AA137" s="412"/>
      <c r="AB137" s="412"/>
      <c r="AC137" s="412"/>
      <c r="AD137" s="412"/>
      <c r="AE137" s="412"/>
      <c r="AF137" s="413"/>
      <c r="AG137" s="398" t="s">
        <v>225</v>
      </c>
      <c r="AH137" s="398"/>
      <c r="AI137" s="398"/>
      <c r="AJ137" s="398"/>
      <c r="AK137" s="398"/>
      <c r="AL137" s="398"/>
      <c r="AM137" s="394">
        <v>53</v>
      </c>
      <c r="AN137" s="395"/>
      <c r="AO137" s="395"/>
      <c r="AP137" s="395"/>
      <c r="AQ137" s="395"/>
      <c r="AR137" s="395"/>
      <c r="AS137" s="395"/>
      <c r="AT137" s="395"/>
      <c r="AU137" s="395"/>
      <c r="AV137" s="396"/>
      <c r="AW137" s="12"/>
      <c r="AX137" s="13"/>
    </row>
    <row r="138" spans="1:50" ht="19.899999999999999" customHeight="1" thickBot="1" x14ac:dyDescent="0.2">
      <c r="A138" s="399" t="s">
        <v>226</v>
      </c>
      <c r="B138" s="400"/>
      <c r="C138" s="400"/>
      <c r="D138" s="400"/>
      <c r="E138" s="400"/>
      <c r="F138" s="400"/>
      <c r="G138" s="414" t="s">
        <v>376</v>
      </c>
      <c r="H138" s="415"/>
      <c r="I138" s="415"/>
      <c r="J138" s="415"/>
      <c r="K138" s="415"/>
      <c r="L138" s="415"/>
      <c r="M138" s="415"/>
      <c r="N138" s="415"/>
      <c r="O138" s="415"/>
      <c r="P138" s="416"/>
      <c r="Q138" s="400" t="s">
        <v>227</v>
      </c>
      <c r="R138" s="400"/>
      <c r="S138" s="400"/>
      <c r="T138" s="400"/>
      <c r="U138" s="400"/>
      <c r="V138" s="400"/>
      <c r="W138" s="414" t="s">
        <v>377</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428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489</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7"/>
      <c r="B180" s="532"/>
      <c r="C180" s="532"/>
      <c r="D180" s="532"/>
      <c r="E180" s="532"/>
      <c r="F180" s="533"/>
      <c r="G180" s="88" t="s">
        <v>429</v>
      </c>
      <c r="H180" s="89"/>
      <c r="I180" s="89"/>
      <c r="J180" s="89"/>
      <c r="K180" s="90"/>
      <c r="L180" s="91" t="s">
        <v>561</v>
      </c>
      <c r="M180" s="92"/>
      <c r="N180" s="92"/>
      <c r="O180" s="92"/>
      <c r="P180" s="92"/>
      <c r="Q180" s="92"/>
      <c r="R180" s="92"/>
      <c r="S180" s="92"/>
      <c r="T180" s="92"/>
      <c r="U180" s="92"/>
      <c r="V180" s="92"/>
      <c r="W180" s="92"/>
      <c r="X180" s="93"/>
      <c r="Y180" s="94">
        <v>50.389273000000003</v>
      </c>
      <c r="Z180" s="95"/>
      <c r="AA180" s="95"/>
      <c r="AB180" s="96"/>
      <c r="AC180" s="88" t="s">
        <v>490</v>
      </c>
      <c r="AD180" s="89"/>
      <c r="AE180" s="89"/>
      <c r="AF180" s="89"/>
      <c r="AG180" s="90"/>
      <c r="AH180" s="91" t="s">
        <v>492</v>
      </c>
      <c r="AI180" s="92"/>
      <c r="AJ180" s="92"/>
      <c r="AK180" s="92"/>
      <c r="AL180" s="92"/>
      <c r="AM180" s="92"/>
      <c r="AN180" s="92"/>
      <c r="AO180" s="92"/>
      <c r="AP180" s="92"/>
      <c r="AQ180" s="92"/>
      <c r="AR180" s="92"/>
      <c r="AS180" s="92"/>
      <c r="AT180" s="93"/>
      <c r="AU180" s="94">
        <v>20.588000000000001</v>
      </c>
      <c r="AV180" s="95"/>
      <c r="AW180" s="95"/>
      <c r="AX180" s="393"/>
    </row>
    <row r="181" spans="1:50" ht="24.7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t="s">
        <v>491</v>
      </c>
      <c r="AD181" s="66"/>
      <c r="AE181" s="66"/>
      <c r="AF181" s="66"/>
      <c r="AG181" s="67"/>
      <c r="AH181" s="68" t="s">
        <v>493</v>
      </c>
      <c r="AI181" s="69"/>
      <c r="AJ181" s="69"/>
      <c r="AK181" s="69"/>
      <c r="AL181" s="69"/>
      <c r="AM181" s="69"/>
      <c r="AN181" s="69"/>
      <c r="AO181" s="69"/>
      <c r="AP181" s="69"/>
      <c r="AQ181" s="69"/>
      <c r="AR181" s="69"/>
      <c r="AS181" s="69"/>
      <c r="AT181" s="70"/>
      <c r="AU181" s="71">
        <v>12.275</v>
      </c>
      <c r="AV181" s="72"/>
      <c r="AW181" s="72"/>
      <c r="AX181" s="73"/>
    </row>
    <row r="182" spans="1:50" ht="24.7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50.389273000000003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32.863</v>
      </c>
      <c r="AV190" s="80"/>
      <c r="AW190" s="80"/>
      <c r="AX190" s="82"/>
    </row>
    <row r="191" spans="1:50" ht="30" customHeight="1" x14ac:dyDescent="0.15">
      <c r="A191" s="117"/>
      <c r="B191" s="532"/>
      <c r="C191" s="532"/>
      <c r="D191" s="532"/>
      <c r="E191" s="532"/>
      <c r="F191" s="533"/>
      <c r="G191" s="381" t="s">
        <v>430</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494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7"/>
      <c r="B193" s="532"/>
      <c r="C193" s="532"/>
      <c r="D193" s="532"/>
      <c r="E193" s="532"/>
      <c r="F193" s="533"/>
      <c r="G193" s="88" t="s">
        <v>431</v>
      </c>
      <c r="H193" s="89"/>
      <c r="I193" s="89"/>
      <c r="J193" s="89"/>
      <c r="K193" s="90"/>
      <c r="L193" s="91" t="s">
        <v>432</v>
      </c>
      <c r="M193" s="92"/>
      <c r="N193" s="92"/>
      <c r="O193" s="92"/>
      <c r="P193" s="92"/>
      <c r="Q193" s="92"/>
      <c r="R193" s="92"/>
      <c r="S193" s="92"/>
      <c r="T193" s="92"/>
      <c r="U193" s="92"/>
      <c r="V193" s="92"/>
      <c r="W193" s="92"/>
      <c r="X193" s="93"/>
      <c r="Y193" s="94">
        <v>0.60186600000000001</v>
      </c>
      <c r="Z193" s="95"/>
      <c r="AA193" s="95"/>
      <c r="AB193" s="96"/>
      <c r="AC193" s="88" t="s">
        <v>490</v>
      </c>
      <c r="AD193" s="89"/>
      <c r="AE193" s="89"/>
      <c r="AF193" s="89"/>
      <c r="AG193" s="90"/>
      <c r="AH193" s="91" t="s">
        <v>492</v>
      </c>
      <c r="AI193" s="92"/>
      <c r="AJ193" s="92"/>
      <c r="AK193" s="92"/>
      <c r="AL193" s="92"/>
      <c r="AM193" s="92"/>
      <c r="AN193" s="92"/>
      <c r="AO193" s="92"/>
      <c r="AP193" s="92"/>
      <c r="AQ193" s="92"/>
      <c r="AR193" s="92"/>
      <c r="AS193" s="92"/>
      <c r="AT193" s="93"/>
      <c r="AU193" s="94">
        <v>6.4039999999999999</v>
      </c>
      <c r="AV193" s="95"/>
      <c r="AW193" s="95"/>
      <c r="AX193" s="393"/>
    </row>
    <row r="194" spans="1:50" ht="24.7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t="s">
        <v>491</v>
      </c>
      <c r="AD194" s="66"/>
      <c r="AE194" s="66"/>
      <c r="AF194" s="66"/>
      <c r="AG194" s="67"/>
      <c r="AH194" s="68" t="s">
        <v>495</v>
      </c>
      <c r="AI194" s="69"/>
      <c r="AJ194" s="69"/>
      <c r="AK194" s="69"/>
      <c r="AL194" s="69"/>
      <c r="AM194" s="69"/>
      <c r="AN194" s="69"/>
      <c r="AO194" s="69"/>
      <c r="AP194" s="69"/>
      <c r="AQ194" s="69"/>
      <c r="AR194" s="69"/>
      <c r="AS194" s="69"/>
      <c r="AT194" s="70"/>
      <c r="AU194" s="71">
        <v>0.04</v>
      </c>
      <c r="AV194" s="72"/>
      <c r="AW194" s="72"/>
      <c r="AX194" s="73"/>
    </row>
    <row r="195" spans="1:50" ht="24.7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0.60186600000000001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6.444</v>
      </c>
      <c r="AV203" s="80"/>
      <c r="AW203" s="80"/>
      <c r="AX203" s="82"/>
    </row>
    <row r="204" spans="1:50" ht="30" customHeight="1" x14ac:dyDescent="0.15">
      <c r="A204" s="117"/>
      <c r="B204" s="532"/>
      <c r="C204" s="532"/>
      <c r="D204" s="532"/>
      <c r="E204" s="532"/>
      <c r="F204" s="533"/>
      <c r="G204" s="381" t="s">
        <v>433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496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7"/>
      <c r="B206" s="532"/>
      <c r="C206" s="532"/>
      <c r="D206" s="532"/>
      <c r="E206" s="532"/>
      <c r="F206" s="533"/>
      <c r="G206" s="88" t="s">
        <v>434</v>
      </c>
      <c r="H206" s="89"/>
      <c r="I206" s="89"/>
      <c r="J206" s="89"/>
      <c r="K206" s="90"/>
      <c r="L206" s="91" t="s">
        <v>438</v>
      </c>
      <c r="M206" s="92"/>
      <c r="N206" s="92"/>
      <c r="O206" s="92"/>
      <c r="P206" s="92"/>
      <c r="Q206" s="92"/>
      <c r="R206" s="92"/>
      <c r="S206" s="92"/>
      <c r="T206" s="92"/>
      <c r="U206" s="92"/>
      <c r="V206" s="92"/>
      <c r="W206" s="92"/>
      <c r="X206" s="93"/>
      <c r="Y206" s="94">
        <v>3.1484899999999998</v>
      </c>
      <c r="Z206" s="95"/>
      <c r="AA206" s="95"/>
      <c r="AB206" s="96"/>
      <c r="AC206" s="88" t="s">
        <v>497</v>
      </c>
      <c r="AD206" s="89"/>
      <c r="AE206" s="89"/>
      <c r="AF206" s="89"/>
      <c r="AG206" s="90"/>
      <c r="AH206" s="91" t="s">
        <v>562</v>
      </c>
      <c r="AI206" s="92"/>
      <c r="AJ206" s="92"/>
      <c r="AK206" s="92"/>
      <c r="AL206" s="92"/>
      <c r="AM206" s="92"/>
      <c r="AN206" s="92"/>
      <c r="AO206" s="92"/>
      <c r="AP206" s="92"/>
      <c r="AQ206" s="92"/>
      <c r="AR206" s="92"/>
      <c r="AS206" s="92"/>
      <c r="AT206" s="93"/>
      <c r="AU206" s="94">
        <v>20.588000000000001</v>
      </c>
      <c r="AV206" s="95"/>
      <c r="AW206" s="95"/>
      <c r="AX206" s="393"/>
    </row>
    <row r="207" spans="1:50" ht="24.75" customHeight="1" x14ac:dyDescent="0.15">
      <c r="A207" s="117"/>
      <c r="B207" s="532"/>
      <c r="C207" s="532"/>
      <c r="D207" s="532"/>
      <c r="E207" s="532"/>
      <c r="F207" s="533"/>
      <c r="G207" s="65" t="s">
        <v>435</v>
      </c>
      <c r="H207" s="66"/>
      <c r="I207" s="66"/>
      <c r="J207" s="66"/>
      <c r="K207" s="67"/>
      <c r="L207" s="68" t="s">
        <v>437</v>
      </c>
      <c r="M207" s="69"/>
      <c r="N207" s="69"/>
      <c r="O207" s="69"/>
      <c r="P207" s="69"/>
      <c r="Q207" s="69"/>
      <c r="R207" s="69"/>
      <c r="S207" s="69"/>
      <c r="T207" s="69"/>
      <c r="U207" s="69"/>
      <c r="V207" s="69"/>
      <c r="W207" s="69"/>
      <c r="X207" s="70"/>
      <c r="Y207" s="71">
        <v>1.9610669999999999</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2"/>
      <c r="C208" s="532"/>
      <c r="D208" s="532"/>
      <c r="E208" s="532"/>
      <c r="F208" s="533"/>
      <c r="G208" s="65" t="s">
        <v>436</v>
      </c>
      <c r="H208" s="66"/>
      <c r="I208" s="66"/>
      <c r="J208" s="66"/>
      <c r="K208" s="67"/>
      <c r="L208" s="68" t="s">
        <v>439</v>
      </c>
      <c r="M208" s="69"/>
      <c r="N208" s="69"/>
      <c r="O208" s="69"/>
      <c r="P208" s="69"/>
      <c r="Q208" s="69"/>
      <c r="R208" s="69"/>
      <c r="S208" s="69"/>
      <c r="T208" s="69"/>
      <c r="U208" s="69"/>
      <c r="V208" s="69"/>
      <c r="W208" s="69"/>
      <c r="X208" s="70"/>
      <c r="Y208" s="71">
        <v>0.62109999999999999</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5.7306569999999999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20.588000000000001</v>
      </c>
      <c r="AV216" s="80"/>
      <c r="AW216" s="80"/>
      <c r="AX216" s="82"/>
    </row>
    <row r="217" spans="1:50" ht="30" customHeight="1" x14ac:dyDescent="0.15">
      <c r="A217" s="117"/>
      <c r="B217" s="532"/>
      <c r="C217" s="532"/>
      <c r="D217" s="532"/>
      <c r="E217" s="532"/>
      <c r="F217" s="533"/>
      <c r="G217" s="381" t="s">
        <v>498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503</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7"/>
      <c r="B219" s="532"/>
      <c r="C219" s="532"/>
      <c r="D219" s="532"/>
      <c r="E219" s="532"/>
      <c r="F219" s="533"/>
      <c r="G219" s="88" t="s">
        <v>499</v>
      </c>
      <c r="H219" s="89"/>
      <c r="I219" s="89"/>
      <c r="J219" s="89"/>
      <c r="K219" s="90"/>
      <c r="L219" s="91" t="s">
        <v>500</v>
      </c>
      <c r="M219" s="92"/>
      <c r="N219" s="92"/>
      <c r="O219" s="92"/>
      <c r="P219" s="92"/>
      <c r="Q219" s="92"/>
      <c r="R219" s="92"/>
      <c r="S219" s="92"/>
      <c r="T219" s="92"/>
      <c r="U219" s="92"/>
      <c r="V219" s="92"/>
      <c r="W219" s="92"/>
      <c r="X219" s="93"/>
      <c r="Y219" s="94">
        <v>32.863</v>
      </c>
      <c r="Z219" s="95"/>
      <c r="AA219" s="95"/>
      <c r="AB219" s="96"/>
      <c r="AC219" s="88" t="s">
        <v>497</v>
      </c>
      <c r="AD219" s="89"/>
      <c r="AE219" s="89"/>
      <c r="AF219" s="89"/>
      <c r="AG219" s="90"/>
      <c r="AH219" s="91" t="s">
        <v>563</v>
      </c>
      <c r="AI219" s="92"/>
      <c r="AJ219" s="92"/>
      <c r="AK219" s="92"/>
      <c r="AL219" s="92"/>
      <c r="AM219" s="92"/>
      <c r="AN219" s="92"/>
      <c r="AO219" s="92"/>
      <c r="AP219" s="92"/>
      <c r="AQ219" s="92"/>
      <c r="AR219" s="92"/>
      <c r="AS219" s="92"/>
      <c r="AT219" s="93"/>
      <c r="AU219" s="94">
        <v>5.742</v>
      </c>
      <c r="AV219" s="95"/>
      <c r="AW219" s="95"/>
      <c r="AX219" s="393"/>
    </row>
    <row r="220" spans="1:50" ht="24.75" customHeight="1" x14ac:dyDescent="0.15">
      <c r="A220" s="117"/>
      <c r="B220" s="532"/>
      <c r="C220" s="532"/>
      <c r="D220" s="532"/>
      <c r="E220" s="532"/>
      <c r="F220" s="533"/>
      <c r="G220" s="65" t="s">
        <v>499</v>
      </c>
      <c r="H220" s="66"/>
      <c r="I220" s="66"/>
      <c r="J220" s="66"/>
      <c r="K220" s="67"/>
      <c r="L220" s="68" t="s">
        <v>501</v>
      </c>
      <c r="M220" s="69"/>
      <c r="N220" s="69"/>
      <c r="O220" s="69"/>
      <c r="P220" s="69"/>
      <c r="Q220" s="69"/>
      <c r="R220" s="69"/>
      <c r="S220" s="69"/>
      <c r="T220" s="69"/>
      <c r="U220" s="69"/>
      <c r="V220" s="69"/>
      <c r="W220" s="69"/>
      <c r="X220" s="70"/>
      <c r="Y220" s="71">
        <v>25.245000000000001</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2"/>
      <c r="C221" s="532"/>
      <c r="D221" s="532"/>
      <c r="E221" s="532"/>
      <c r="F221" s="533"/>
      <c r="G221" s="65" t="s">
        <v>499</v>
      </c>
      <c r="H221" s="66"/>
      <c r="I221" s="66"/>
      <c r="J221" s="66"/>
      <c r="K221" s="67"/>
      <c r="L221" s="68" t="s">
        <v>502</v>
      </c>
      <c r="M221" s="69"/>
      <c r="N221" s="69"/>
      <c r="O221" s="69"/>
      <c r="P221" s="69"/>
      <c r="Q221" s="69"/>
      <c r="R221" s="69"/>
      <c r="S221" s="69"/>
      <c r="T221" s="69"/>
      <c r="U221" s="69"/>
      <c r="V221" s="69"/>
      <c r="W221" s="69"/>
      <c r="X221" s="70"/>
      <c r="Y221" s="71">
        <v>6.0579999999999998</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64.165999999999997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5.742</v>
      </c>
      <c r="AV229" s="80"/>
      <c r="AW229" s="80"/>
      <c r="AX229" s="82"/>
    </row>
    <row r="230" spans="1:50" ht="22.5" hidden="1" customHeight="1" thickBot="1" x14ac:dyDescent="0.2">
      <c r="A230" s="378" t="s">
        <v>320</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440</v>
      </c>
      <c r="D236" s="104"/>
      <c r="E236" s="104"/>
      <c r="F236" s="104"/>
      <c r="G236" s="104"/>
      <c r="H236" s="104"/>
      <c r="I236" s="104"/>
      <c r="J236" s="104"/>
      <c r="K236" s="104"/>
      <c r="L236" s="104"/>
      <c r="M236" s="108" t="s">
        <v>441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50.389273000000003</v>
      </c>
      <c r="AL236" s="106"/>
      <c r="AM236" s="106"/>
      <c r="AN236" s="106"/>
      <c r="AO236" s="106"/>
      <c r="AP236" s="107"/>
      <c r="AQ236" s="108" t="s">
        <v>442</v>
      </c>
      <c r="AR236" s="104"/>
      <c r="AS236" s="104"/>
      <c r="AT236" s="104"/>
      <c r="AU236" s="105" t="s">
        <v>443</v>
      </c>
      <c r="AV236" s="106"/>
      <c r="AW236" s="106"/>
      <c r="AX236" s="107"/>
    </row>
    <row r="237" spans="1:50" ht="30" customHeight="1" x14ac:dyDescent="0.15">
      <c r="A237" s="103">
        <v>2</v>
      </c>
      <c r="B237" s="103">
        <v>1</v>
      </c>
      <c r="C237" s="108" t="s">
        <v>444</v>
      </c>
      <c r="D237" s="104"/>
      <c r="E237" s="104"/>
      <c r="F237" s="104"/>
      <c r="G237" s="104"/>
      <c r="H237" s="104"/>
      <c r="I237" s="104"/>
      <c r="J237" s="104"/>
      <c r="K237" s="104"/>
      <c r="L237" s="104"/>
      <c r="M237" s="108" t="s">
        <v>445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30.872948000000001</v>
      </c>
      <c r="AL237" s="106"/>
      <c r="AM237" s="106"/>
      <c r="AN237" s="106"/>
      <c r="AO237" s="106"/>
      <c r="AP237" s="107"/>
      <c r="AQ237" s="108">
        <v>2</v>
      </c>
      <c r="AR237" s="104"/>
      <c r="AS237" s="104"/>
      <c r="AT237" s="104"/>
      <c r="AU237" s="105" t="s">
        <v>443</v>
      </c>
      <c r="AV237" s="106"/>
      <c r="AW237" s="106"/>
      <c r="AX237" s="107"/>
    </row>
    <row r="238" spans="1:50" ht="24" customHeight="1" x14ac:dyDescent="0.15">
      <c r="A238" s="103">
        <v>3</v>
      </c>
      <c r="B238" s="103">
        <v>1</v>
      </c>
      <c r="C238" s="108" t="s">
        <v>447</v>
      </c>
      <c r="D238" s="104"/>
      <c r="E238" s="104"/>
      <c r="F238" s="104"/>
      <c r="G238" s="104"/>
      <c r="H238" s="104"/>
      <c r="I238" s="104"/>
      <c r="J238" s="104"/>
      <c r="K238" s="104"/>
      <c r="L238" s="104"/>
      <c r="M238" s="114" t="s">
        <v>448</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5.8995800000000003</v>
      </c>
      <c r="AL238" s="106"/>
      <c r="AM238" s="106"/>
      <c r="AN238" s="106"/>
      <c r="AO238" s="106"/>
      <c r="AP238" s="107"/>
      <c r="AQ238" s="108">
        <v>10</v>
      </c>
      <c r="AR238" s="104"/>
      <c r="AS238" s="104"/>
      <c r="AT238" s="104"/>
      <c r="AU238" s="105" t="s">
        <v>443</v>
      </c>
      <c r="AV238" s="106"/>
      <c r="AW238" s="106"/>
      <c r="AX238" s="107"/>
    </row>
    <row r="239" spans="1:50" ht="24" customHeight="1" x14ac:dyDescent="0.15">
      <c r="A239" s="103">
        <v>4</v>
      </c>
      <c r="B239" s="103">
        <v>1</v>
      </c>
      <c r="C239" s="108" t="s">
        <v>447</v>
      </c>
      <c r="D239" s="104"/>
      <c r="E239" s="104"/>
      <c r="F239" s="104"/>
      <c r="G239" s="104"/>
      <c r="H239" s="104"/>
      <c r="I239" s="104"/>
      <c r="J239" s="104"/>
      <c r="K239" s="104"/>
      <c r="L239" s="104"/>
      <c r="M239" s="104" t="s">
        <v>446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1.411818</v>
      </c>
      <c r="AL239" s="106"/>
      <c r="AM239" s="106"/>
      <c r="AN239" s="106"/>
      <c r="AO239" s="106"/>
      <c r="AP239" s="107"/>
      <c r="AQ239" s="108">
        <v>5</v>
      </c>
      <c r="AR239" s="104"/>
      <c r="AS239" s="104"/>
      <c r="AT239" s="104"/>
      <c r="AU239" s="105" t="s">
        <v>449</v>
      </c>
      <c r="AV239" s="106"/>
      <c r="AW239" s="106"/>
      <c r="AX239" s="107"/>
    </row>
    <row r="240" spans="1:50" ht="30" customHeight="1" x14ac:dyDescent="0.15">
      <c r="A240" s="103">
        <v>5</v>
      </c>
      <c r="B240" s="103">
        <v>1</v>
      </c>
      <c r="C240" s="108" t="s">
        <v>450</v>
      </c>
      <c r="D240" s="104"/>
      <c r="E240" s="104"/>
      <c r="F240" s="104"/>
      <c r="G240" s="104"/>
      <c r="H240" s="104"/>
      <c r="I240" s="104"/>
      <c r="J240" s="104"/>
      <c r="K240" s="104"/>
      <c r="L240" s="104"/>
      <c r="M240" s="108" t="s">
        <v>451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28.39996</v>
      </c>
      <c r="AL240" s="106"/>
      <c r="AM240" s="106"/>
      <c r="AN240" s="106"/>
      <c r="AO240" s="106"/>
      <c r="AP240" s="107"/>
      <c r="AQ240" s="108">
        <v>3</v>
      </c>
      <c r="AR240" s="104"/>
      <c r="AS240" s="104"/>
      <c r="AT240" s="104"/>
      <c r="AU240" s="105" t="s">
        <v>443</v>
      </c>
      <c r="AV240" s="106"/>
      <c r="AW240" s="106"/>
      <c r="AX240" s="107"/>
    </row>
    <row r="241" spans="1:50" ht="30" customHeight="1" x14ac:dyDescent="0.15">
      <c r="A241" s="103">
        <v>6</v>
      </c>
      <c r="B241" s="103">
        <v>1</v>
      </c>
      <c r="C241" s="108" t="s">
        <v>454</v>
      </c>
      <c r="D241" s="104"/>
      <c r="E241" s="104"/>
      <c r="F241" s="104"/>
      <c r="G241" s="104"/>
      <c r="H241" s="104"/>
      <c r="I241" s="104"/>
      <c r="J241" s="104"/>
      <c r="K241" s="104"/>
      <c r="L241" s="104"/>
      <c r="M241" s="108" t="s">
        <v>453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21.340800000000002</v>
      </c>
      <c r="AL241" s="106"/>
      <c r="AM241" s="106"/>
      <c r="AN241" s="106"/>
      <c r="AO241" s="106"/>
      <c r="AP241" s="107"/>
      <c r="AQ241" s="108">
        <v>3</v>
      </c>
      <c r="AR241" s="104"/>
      <c r="AS241" s="104"/>
      <c r="AT241" s="104"/>
      <c r="AU241" s="105" t="s">
        <v>452</v>
      </c>
      <c r="AV241" s="106"/>
      <c r="AW241" s="106"/>
      <c r="AX241" s="107"/>
    </row>
    <row r="242" spans="1:50" ht="24" customHeight="1" x14ac:dyDescent="0.15">
      <c r="A242" s="103">
        <v>7</v>
      </c>
      <c r="B242" s="103">
        <v>1</v>
      </c>
      <c r="C242" s="108" t="s">
        <v>455</v>
      </c>
      <c r="D242" s="104"/>
      <c r="E242" s="104"/>
      <c r="F242" s="104"/>
      <c r="G242" s="104"/>
      <c r="H242" s="104"/>
      <c r="I242" s="104"/>
      <c r="J242" s="104"/>
      <c r="K242" s="104"/>
      <c r="L242" s="104"/>
      <c r="M242" s="108" t="s">
        <v>456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11.276972000000001</v>
      </c>
      <c r="AL242" s="106"/>
      <c r="AM242" s="106"/>
      <c r="AN242" s="106"/>
      <c r="AO242" s="106"/>
      <c r="AP242" s="107"/>
      <c r="AQ242" s="108">
        <v>7</v>
      </c>
      <c r="AR242" s="104"/>
      <c r="AS242" s="104"/>
      <c r="AT242" s="104"/>
      <c r="AU242" s="105" t="s">
        <v>443</v>
      </c>
      <c r="AV242" s="106"/>
      <c r="AW242" s="106"/>
      <c r="AX242" s="107"/>
    </row>
    <row r="243" spans="1:50" ht="24" customHeight="1" x14ac:dyDescent="0.15">
      <c r="A243" s="103">
        <v>8</v>
      </c>
      <c r="B243" s="103">
        <v>1</v>
      </c>
      <c r="C243" s="108" t="s">
        <v>447</v>
      </c>
      <c r="D243" s="104"/>
      <c r="E243" s="104"/>
      <c r="F243" s="104"/>
      <c r="G243" s="104"/>
      <c r="H243" s="104"/>
      <c r="I243" s="104"/>
      <c r="J243" s="104"/>
      <c r="K243" s="104"/>
      <c r="L243" s="104"/>
      <c r="M243" s="108" t="s">
        <v>457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1.6674599999999999</v>
      </c>
      <c r="AL243" s="106"/>
      <c r="AM243" s="106"/>
      <c r="AN243" s="106"/>
      <c r="AO243" s="106"/>
      <c r="AP243" s="107"/>
      <c r="AQ243" s="108">
        <v>3</v>
      </c>
      <c r="AR243" s="104"/>
      <c r="AS243" s="104"/>
      <c r="AT243" s="104"/>
      <c r="AU243" s="105" t="s">
        <v>452</v>
      </c>
      <c r="AV243" s="106"/>
      <c r="AW243" s="106"/>
      <c r="AX243" s="107"/>
    </row>
    <row r="244" spans="1:50" ht="24" customHeight="1" x14ac:dyDescent="0.15">
      <c r="A244" s="103">
        <v>9</v>
      </c>
      <c r="B244" s="103">
        <v>1</v>
      </c>
      <c r="C244" s="108" t="s">
        <v>458</v>
      </c>
      <c r="D244" s="104"/>
      <c r="E244" s="104"/>
      <c r="F244" s="104"/>
      <c r="G244" s="104"/>
      <c r="H244" s="104"/>
      <c r="I244" s="104"/>
      <c r="J244" s="104"/>
      <c r="K244" s="104"/>
      <c r="L244" s="104"/>
      <c r="M244" s="108" t="s">
        <v>459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11.303243999999999</v>
      </c>
      <c r="AL244" s="106"/>
      <c r="AM244" s="106"/>
      <c r="AN244" s="106"/>
      <c r="AO244" s="106"/>
      <c r="AP244" s="107"/>
      <c r="AQ244" s="108">
        <v>4</v>
      </c>
      <c r="AR244" s="104"/>
      <c r="AS244" s="104"/>
      <c r="AT244" s="104"/>
      <c r="AU244" s="105" t="s">
        <v>443</v>
      </c>
      <c r="AV244" s="106"/>
      <c r="AW244" s="106"/>
      <c r="AX244" s="107"/>
    </row>
    <row r="245" spans="1:50" ht="30" customHeight="1" x14ac:dyDescent="0.15">
      <c r="A245" s="103">
        <v>10</v>
      </c>
      <c r="B245" s="103">
        <v>1</v>
      </c>
      <c r="C245" s="108" t="s">
        <v>461</v>
      </c>
      <c r="D245" s="104"/>
      <c r="E245" s="104"/>
      <c r="F245" s="104"/>
      <c r="G245" s="104"/>
      <c r="H245" s="104"/>
      <c r="I245" s="104"/>
      <c r="J245" s="104"/>
      <c r="K245" s="104"/>
      <c r="L245" s="104"/>
      <c r="M245" s="108" t="s">
        <v>460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10.029291000000001</v>
      </c>
      <c r="AL245" s="106"/>
      <c r="AM245" s="106"/>
      <c r="AN245" s="106"/>
      <c r="AO245" s="106"/>
      <c r="AP245" s="107"/>
      <c r="AQ245" s="108">
        <v>4</v>
      </c>
      <c r="AR245" s="104"/>
      <c r="AS245" s="104"/>
      <c r="AT245" s="104"/>
      <c r="AU245" s="105" t="s">
        <v>443</v>
      </c>
      <c r="AV245" s="106"/>
      <c r="AW245" s="106"/>
      <c r="AX245" s="107"/>
    </row>
    <row r="246" spans="1:50" ht="30" customHeight="1" x14ac:dyDescent="0.15">
      <c r="A246" s="103">
        <v>11</v>
      </c>
      <c r="B246" s="103">
        <v>1</v>
      </c>
      <c r="C246" s="108" t="s">
        <v>568</v>
      </c>
      <c r="D246" s="104"/>
      <c r="E246" s="104"/>
      <c r="F246" s="104"/>
      <c r="G246" s="104"/>
      <c r="H246" s="104"/>
      <c r="I246" s="104"/>
      <c r="J246" s="104"/>
      <c r="K246" s="104"/>
      <c r="L246" s="104"/>
      <c r="M246" s="108" t="s">
        <v>569</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1.186717</v>
      </c>
      <c r="AL246" s="106"/>
      <c r="AM246" s="106"/>
      <c r="AN246" s="106"/>
      <c r="AO246" s="106"/>
      <c r="AP246" s="107"/>
      <c r="AQ246" s="108">
        <v>11</v>
      </c>
      <c r="AR246" s="104"/>
      <c r="AS246" s="104"/>
      <c r="AT246" s="104"/>
      <c r="AU246" s="105" t="s">
        <v>566</v>
      </c>
      <c r="AV246" s="106"/>
      <c r="AW246" s="106"/>
      <c r="AX246" s="107"/>
    </row>
    <row r="247" spans="1:50" ht="24" customHeight="1" x14ac:dyDescent="0.15">
      <c r="A247" s="103">
        <v>12</v>
      </c>
      <c r="B247" s="103">
        <v>1</v>
      </c>
      <c r="C247" s="108" t="s">
        <v>567</v>
      </c>
      <c r="D247" s="104"/>
      <c r="E247" s="104"/>
      <c r="F247" s="104"/>
      <c r="G247" s="104"/>
      <c r="H247" s="104"/>
      <c r="I247" s="104"/>
      <c r="J247" s="104"/>
      <c r="K247" s="104"/>
      <c r="L247" s="104"/>
      <c r="M247" s="108" t="s">
        <v>565</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0.49680000000000002</v>
      </c>
      <c r="AL247" s="106"/>
      <c r="AM247" s="106"/>
      <c r="AN247" s="106"/>
      <c r="AO247" s="106"/>
      <c r="AP247" s="107"/>
      <c r="AQ247" s="108" t="s">
        <v>442</v>
      </c>
      <c r="AR247" s="104"/>
      <c r="AS247" s="104"/>
      <c r="AT247" s="104"/>
      <c r="AU247" s="105" t="s">
        <v>566</v>
      </c>
      <c r="AV247" s="106"/>
      <c r="AW247" s="106"/>
      <c r="AX247" s="107"/>
    </row>
    <row r="248" spans="1:50" ht="24" customHeight="1" x14ac:dyDescent="0.15">
      <c r="A248" s="103">
        <v>13</v>
      </c>
      <c r="B248" s="103">
        <v>1</v>
      </c>
      <c r="C248" s="108" t="s">
        <v>564</v>
      </c>
      <c r="D248" s="104"/>
      <c r="E248" s="104"/>
      <c r="F248" s="104"/>
      <c r="G248" s="104"/>
      <c r="H248" s="104"/>
      <c r="I248" s="104"/>
      <c r="J248" s="104"/>
      <c r="K248" s="104"/>
      <c r="L248" s="104"/>
      <c r="M248" s="108" t="s">
        <v>565</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v>0.3402</v>
      </c>
      <c r="AL248" s="106"/>
      <c r="AM248" s="106"/>
      <c r="AN248" s="106"/>
      <c r="AO248" s="106"/>
      <c r="AP248" s="107"/>
      <c r="AQ248" s="108" t="s">
        <v>442</v>
      </c>
      <c r="AR248" s="104"/>
      <c r="AS248" s="104"/>
      <c r="AT248" s="104"/>
      <c r="AU248" s="105" t="s">
        <v>566</v>
      </c>
      <c r="AV248" s="106"/>
      <c r="AW248" s="106"/>
      <c r="AX248" s="107"/>
    </row>
    <row r="249" spans="1:50" ht="24" hidden="1" customHeight="1" x14ac:dyDescent="0.15">
      <c r="A249" s="103">
        <v>14</v>
      </c>
      <c r="B249" s="103">
        <v>1</v>
      </c>
      <c r="C249" s="108"/>
      <c r="D249" s="104"/>
      <c r="E249" s="104"/>
      <c r="F249" s="104"/>
      <c r="G249" s="104"/>
      <c r="H249" s="104"/>
      <c r="I249" s="104"/>
      <c r="J249" s="104"/>
      <c r="K249" s="104"/>
      <c r="L249" s="104"/>
      <c r="M249" s="108"/>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30" hidden="1" customHeight="1" x14ac:dyDescent="0.15">
      <c r="A250" s="103">
        <v>15</v>
      </c>
      <c r="B250" s="103">
        <v>1</v>
      </c>
      <c r="C250" s="108" t="s">
        <v>463</v>
      </c>
      <c r="D250" s="104"/>
      <c r="E250" s="104"/>
      <c r="F250" s="104"/>
      <c r="G250" s="104"/>
      <c r="H250" s="104"/>
      <c r="I250" s="104"/>
      <c r="J250" s="104"/>
      <c r="K250" s="104"/>
      <c r="L250" s="104"/>
      <c r="M250" s="108" t="s">
        <v>462</v>
      </c>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v>3.5000000000000003E-2</v>
      </c>
      <c r="AL250" s="106"/>
      <c r="AM250" s="106"/>
      <c r="AN250" s="106"/>
      <c r="AO250" s="106"/>
      <c r="AP250" s="107"/>
      <c r="AQ250" s="108" t="s">
        <v>442</v>
      </c>
      <c r="AR250" s="104"/>
      <c r="AS250" s="104"/>
      <c r="AT250" s="104"/>
      <c r="AU250" s="105" t="s">
        <v>443</v>
      </c>
      <c r="AV250" s="106"/>
      <c r="AW250" s="106"/>
      <c r="AX250" s="107"/>
    </row>
    <row r="251" spans="1:50" ht="24" hidden="1" customHeight="1" x14ac:dyDescent="0.15">
      <c r="A251" s="103">
        <v>16</v>
      </c>
      <c r="B251" s="103">
        <v>1</v>
      </c>
      <c r="C251" s="108" t="s">
        <v>464</v>
      </c>
      <c r="D251" s="104"/>
      <c r="E251" s="104"/>
      <c r="F251" s="104"/>
      <c r="G251" s="104"/>
      <c r="H251" s="104"/>
      <c r="I251" s="104"/>
      <c r="J251" s="104"/>
      <c r="K251" s="104"/>
      <c r="L251" s="104"/>
      <c r="M251" s="108" t="s">
        <v>465</v>
      </c>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v>2.565E-3</v>
      </c>
      <c r="AL251" s="106"/>
      <c r="AM251" s="106"/>
      <c r="AN251" s="106"/>
      <c r="AO251" s="106"/>
      <c r="AP251" s="107"/>
      <c r="AQ251" s="108" t="s">
        <v>442</v>
      </c>
      <c r="AR251" s="104"/>
      <c r="AS251" s="104"/>
      <c r="AT251" s="104"/>
      <c r="AU251" s="105" t="s">
        <v>452</v>
      </c>
      <c r="AV251" s="106"/>
      <c r="AW251" s="106"/>
      <c r="AX251" s="107"/>
    </row>
    <row r="252" spans="1:50" ht="24" hidden="1" customHeight="1" x14ac:dyDescent="0.15">
      <c r="A252" s="103">
        <v>17</v>
      </c>
      <c r="B252" s="103">
        <v>1</v>
      </c>
      <c r="C252" s="108" t="s">
        <v>447</v>
      </c>
      <c r="D252" s="104"/>
      <c r="E252" s="104"/>
      <c r="F252" s="104"/>
      <c r="G252" s="104"/>
      <c r="H252" s="104"/>
      <c r="I252" s="104"/>
      <c r="J252" s="104"/>
      <c r="K252" s="104"/>
      <c r="L252" s="104"/>
      <c r="M252" s="108" t="s">
        <v>465</v>
      </c>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v>1.846E-3</v>
      </c>
      <c r="AL252" s="106"/>
      <c r="AM252" s="106"/>
      <c r="AN252" s="106"/>
      <c r="AO252" s="106"/>
      <c r="AP252" s="107"/>
      <c r="AQ252" s="108" t="s">
        <v>442</v>
      </c>
      <c r="AR252" s="104"/>
      <c r="AS252" s="104"/>
      <c r="AT252" s="104"/>
      <c r="AU252" s="105" t="s">
        <v>443</v>
      </c>
      <c r="AV252" s="106"/>
      <c r="AW252" s="106"/>
      <c r="AX252" s="107"/>
    </row>
    <row r="253" spans="1:50" ht="24" hidden="1" customHeight="1" x14ac:dyDescent="0.15">
      <c r="A253" s="103">
        <v>18</v>
      </c>
      <c r="B253" s="103">
        <v>1</v>
      </c>
      <c r="C253" s="108" t="s">
        <v>447</v>
      </c>
      <c r="D253" s="104"/>
      <c r="E253" s="104"/>
      <c r="F253" s="104"/>
      <c r="G253" s="104"/>
      <c r="H253" s="104"/>
      <c r="I253" s="104"/>
      <c r="J253" s="104"/>
      <c r="K253" s="104"/>
      <c r="L253" s="104"/>
      <c r="M253" s="108" t="s">
        <v>465</v>
      </c>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v>9.2299999999999999E-4</v>
      </c>
      <c r="AL253" s="106"/>
      <c r="AM253" s="106"/>
      <c r="AN253" s="106"/>
      <c r="AO253" s="106"/>
      <c r="AP253" s="107"/>
      <c r="AQ253" s="108" t="s">
        <v>442</v>
      </c>
      <c r="AR253" s="104"/>
      <c r="AS253" s="104"/>
      <c r="AT253" s="104"/>
      <c r="AU253" s="105" t="s">
        <v>452</v>
      </c>
      <c r="AV253" s="106"/>
      <c r="AW253" s="106"/>
      <c r="AX253" s="107"/>
    </row>
    <row r="254" spans="1:50" ht="30" hidden="1" customHeight="1" x14ac:dyDescent="0.15">
      <c r="A254" s="103">
        <v>19</v>
      </c>
      <c r="B254" s="103">
        <v>1</v>
      </c>
      <c r="C254" s="108" t="s">
        <v>467</v>
      </c>
      <c r="D254" s="104"/>
      <c r="E254" s="104"/>
      <c r="F254" s="104"/>
      <c r="G254" s="104"/>
      <c r="H254" s="104"/>
      <c r="I254" s="104"/>
      <c r="J254" s="104"/>
      <c r="K254" s="104"/>
      <c r="L254" s="104"/>
      <c r="M254" s="108" t="s">
        <v>466</v>
      </c>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v>1.2960000000000001E-3</v>
      </c>
      <c r="AL254" s="106"/>
      <c r="AM254" s="106"/>
      <c r="AN254" s="106"/>
      <c r="AO254" s="106"/>
      <c r="AP254" s="107"/>
      <c r="AQ254" s="108" t="s">
        <v>442</v>
      </c>
      <c r="AR254" s="104"/>
      <c r="AS254" s="104"/>
      <c r="AT254" s="104"/>
      <c r="AU254" s="105" t="s">
        <v>452</v>
      </c>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468</v>
      </c>
      <c r="D269" s="104"/>
      <c r="E269" s="104"/>
      <c r="F269" s="104"/>
      <c r="G269" s="104"/>
      <c r="H269" s="104"/>
      <c r="I269" s="104"/>
      <c r="J269" s="104"/>
      <c r="K269" s="104"/>
      <c r="L269" s="104"/>
      <c r="M269" s="108" t="s">
        <v>473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0.60186600000000001</v>
      </c>
      <c r="AL269" s="106"/>
      <c r="AM269" s="106"/>
      <c r="AN269" s="106"/>
      <c r="AO269" s="106"/>
      <c r="AP269" s="107"/>
      <c r="AQ269" s="108" t="s">
        <v>443</v>
      </c>
      <c r="AR269" s="104"/>
      <c r="AS269" s="104"/>
      <c r="AT269" s="104"/>
      <c r="AU269" s="105" t="s">
        <v>443</v>
      </c>
      <c r="AV269" s="106"/>
      <c r="AW269" s="106"/>
      <c r="AX269" s="107"/>
    </row>
    <row r="270" spans="1:50" ht="24" customHeight="1" x14ac:dyDescent="0.15">
      <c r="A270" s="103">
        <v>2</v>
      </c>
      <c r="B270" s="103">
        <v>1</v>
      </c>
      <c r="C270" s="108" t="s">
        <v>469</v>
      </c>
      <c r="D270" s="104"/>
      <c r="E270" s="104"/>
      <c r="F270" s="104"/>
      <c r="G270" s="104"/>
      <c r="H270" s="104"/>
      <c r="I270" s="104"/>
      <c r="J270" s="104"/>
      <c r="K270" s="104"/>
      <c r="L270" s="104"/>
      <c r="M270" s="108" t="s">
        <v>473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0.52973499999999996</v>
      </c>
      <c r="AL270" s="106"/>
      <c r="AM270" s="106"/>
      <c r="AN270" s="106"/>
      <c r="AO270" s="106"/>
      <c r="AP270" s="107"/>
      <c r="AQ270" s="108" t="s">
        <v>443</v>
      </c>
      <c r="AR270" s="104"/>
      <c r="AS270" s="104"/>
      <c r="AT270" s="104"/>
      <c r="AU270" s="105" t="s">
        <v>443</v>
      </c>
      <c r="AV270" s="106"/>
      <c r="AW270" s="106"/>
      <c r="AX270" s="107"/>
    </row>
    <row r="271" spans="1:50" ht="24" customHeight="1" x14ac:dyDescent="0.15">
      <c r="A271" s="103">
        <v>3</v>
      </c>
      <c r="B271" s="103">
        <v>1</v>
      </c>
      <c r="C271" s="108" t="s">
        <v>470</v>
      </c>
      <c r="D271" s="104"/>
      <c r="E271" s="104"/>
      <c r="F271" s="104"/>
      <c r="G271" s="104"/>
      <c r="H271" s="104"/>
      <c r="I271" s="104"/>
      <c r="J271" s="104"/>
      <c r="K271" s="104"/>
      <c r="L271" s="104"/>
      <c r="M271" s="108" t="s">
        <v>473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0.220638</v>
      </c>
      <c r="AL271" s="106"/>
      <c r="AM271" s="106"/>
      <c r="AN271" s="106"/>
      <c r="AO271" s="106"/>
      <c r="AP271" s="107"/>
      <c r="AQ271" s="108" t="s">
        <v>449</v>
      </c>
      <c r="AR271" s="104"/>
      <c r="AS271" s="104"/>
      <c r="AT271" s="104"/>
      <c r="AU271" s="105" t="s">
        <v>452</v>
      </c>
      <c r="AV271" s="106"/>
      <c r="AW271" s="106"/>
      <c r="AX271" s="107"/>
    </row>
    <row r="272" spans="1:50" ht="24" customHeight="1" x14ac:dyDescent="0.15">
      <c r="A272" s="103">
        <v>4</v>
      </c>
      <c r="B272" s="103">
        <v>1</v>
      </c>
      <c r="C272" s="108" t="s">
        <v>471</v>
      </c>
      <c r="D272" s="104"/>
      <c r="E272" s="104"/>
      <c r="F272" s="104"/>
      <c r="G272" s="104"/>
      <c r="H272" s="104"/>
      <c r="I272" s="104"/>
      <c r="J272" s="104"/>
      <c r="K272" s="104"/>
      <c r="L272" s="104"/>
      <c r="M272" s="108" t="s">
        <v>473</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0.19375600000000001</v>
      </c>
      <c r="AL272" s="106"/>
      <c r="AM272" s="106"/>
      <c r="AN272" s="106"/>
      <c r="AO272" s="106"/>
      <c r="AP272" s="107"/>
      <c r="AQ272" s="108" t="s">
        <v>452</v>
      </c>
      <c r="AR272" s="104"/>
      <c r="AS272" s="104"/>
      <c r="AT272" s="104"/>
      <c r="AU272" s="105" t="s">
        <v>452</v>
      </c>
      <c r="AV272" s="106"/>
      <c r="AW272" s="106"/>
      <c r="AX272" s="107"/>
    </row>
    <row r="273" spans="1:50" ht="24" customHeight="1" x14ac:dyDescent="0.15">
      <c r="A273" s="103">
        <v>5</v>
      </c>
      <c r="B273" s="103">
        <v>1</v>
      </c>
      <c r="C273" s="108" t="s">
        <v>472</v>
      </c>
      <c r="D273" s="104"/>
      <c r="E273" s="104"/>
      <c r="F273" s="104"/>
      <c r="G273" s="104"/>
      <c r="H273" s="104"/>
      <c r="I273" s="104"/>
      <c r="J273" s="104"/>
      <c r="K273" s="104"/>
      <c r="L273" s="104"/>
      <c r="M273" s="108" t="s">
        <v>473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0.15590899999999999</v>
      </c>
      <c r="AL273" s="106"/>
      <c r="AM273" s="106"/>
      <c r="AN273" s="106"/>
      <c r="AO273" s="106"/>
      <c r="AP273" s="107"/>
      <c r="AQ273" s="108" t="s">
        <v>452</v>
      </c>
      <c r="AR273" s="104"/>
      <c r="AS273" s="104"/>
      <c r="AT273" s="104"/>
      <c r="AU273" s="105" t="s">
        <v>452</v>
      </c>
      <c r="AV273" s="106"/>
      <c r="AW273" s="106"/>
      <c r="AX273" s="107"/>
    </row>
    <row r="274" spans="1:50" ht="30" customHeight="1" x14ac:dyDescent="0.15">
      <c r="A274" s="103">
        <v>6</v>
      </c>
      <c r="B274" s="103">
        <v>1</v>
      </c>
      <c r="C274" s="108" t="s">
        <v>474</v>
      </c>
      <c r="D274" s="104"/>
      <c r="E274" s="104"/>
      <c r="F274" s="104"/>
      <c r="G274" s="104"/>
      <c r="H274" s="104"/>
      <c r="I274" s="104"/>
      <c r="J274" s="104"/>
      <c r="K274" s="104"/>
      <c r="L274" s="104"/>
      <c r="M274" s="108" t="s">
        <v>475</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0.12958</v>
      </c>
      <c r="AL274" s="106"/>
      <c r="AM274" s="106"/>
      <c r="AN274" s="106"/>
      <c r="AO274" s="106"/>
      <c r="AP274" s="107"/>
      <c r="AQ274" s="108" t="s">
        <v>443</v>
      </c>
      <c r="AR274" s="104"/>
      <c r="AS274" s="104"/>
      <c r="AT274" s="104"/>
      <c r="AU274" s="105" t="s">
        <v>452</v>
      </c>
      <c r="AV274" s="106"/>
      <c r="AW274" s="106"/>
      <c r="AX274" s="107"/>
    </row>
    <row r="275" spans="1:50" ht="24" customHeight="1" x14ac:dyDescent="0.15">
      <c r="A275" s="103">
        <v>7</v>
      </c>
      <c r="B275" s="103">
        <v>1</v>
      </c>
      <c r="C275" s="108" t="s">
        <v>476</v>
      </c>
      <c r="D275" s="104"/>
      <c r="E275" s="104"/>
      <c r="F275" s="104"/>
      <c r="G275" s="104"/>
      <c r="H275" s="104"/>
      <c r="I275" s="104"/>
      <c r="J275" s="104"/>
      <c r="K275" s="104"/>
      <c r="L275" s="104"/>
      <c r="M275" s="108" t="s">
        <v>473</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0.11156000000000001</v>
      </c>
      <c r="AL275" s="106"/>
      <c r="AM275" s="106"/>
      <c r="AN275" s="106"/>
      <c r="AO275" s="106"/>
      <c r="AP275" s="107"/>
      <c r="AQ275" s="108" t="s">
        <v>443</v>
      </c>
      <c r="AR275" s="104"/>
      <c r="AS275" s="104"/>
      <c r="AT275" s="104"/>
      <c r="AU275" s="105" t="s">
        <v>452</v>
      </c>
      <c r="AV275" s="106"/>
      <c r="AW275" s="106"/>
      <c r="AX275" s="107"/>
    </row>
    <row r="276" spans="1:50" ht="24" customHeight="1" x14ac:dyDescent="0.15">
      <c r="A276" s="103">
        <v>8</v>
      </c>
      <c r="B276" s="103">
        <v>1</v>
      </c>
      <c r="C276" s="108" t="s">
        <v>477</v>
      </c>
      <c r="D276" s="104"/>
      <c r="E276" s="104"/>
      <c r="F276" s="104"/>
      <c r="G276" s="104"/>
      <c r="H276" s="104"/>
      <c r="I276" s="104"/>
      <c r="J276" s="104"/>
      <c r="K276" s="104"/>
      <c r="L276" s="104"/>
      <c r="M276" s="108" t="s">
        <v>473</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7.9287999999999997E-2</v>
      </c>
      <c r="AL276" s="106"/>
      <c r="AM276" s="106"/>
      <c r="AN276" s="106"/>
      <c r="AO276" s="106"/>
      <c r="AP276" s="107"/>
      <c r="AQ276" s="108" t="s">
        <v>443</v>
      </c>
      <c r="AR276" s="104"/>
      <c r="AS276" s="104"/>
      <c r="AT276" s="104"/>
      <c r="AU276" s="105" t="s">
        <v>452</v>
      </c>
      <c r="AV276" s="106"/>
      <c r="AW276" s="106"/>
      <c r="AX276" s="107"/>
    </row>
    <row r="277" spans="1:50" ht="24" customHeight="1" x14ac:dyDescent="0.15">
      <c r="A277" s="103">
        <v>9</v>
      </c>
      <c r="B277" s="103">
        <v>1</v>
      </c>
      <c r="C277" s="108" t="s">
        <v>478</v>
      </c>
      <c r="D277" s="104"/>
      <c r="E277" s="104"/>
      <c r="F277" s="104"/>
      <c r="G277" s="104"/>
      <c r="H277" s="104"/>
      <c r="I277" s="104"/>
      <c r="J277" s="104"/>
      <c r="K277" s="104"/>
      <c r="L277" s="104"/>
      <c r="M277" s="108" t="s">
        <v>473</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7.4545E-2</v>
      </c>
      <c r="AL277" s="106"/>
      <c r="AM277" s="106"/>
      <c r="AN277" s="106"/>
      <c r="AO277" s="106"/>
      <c r="AP277" s="107"/>
      <c r="AQ277" s="108" t="s">
        <v>482</v>
      </c>
      <c r="AR277" s="104"/>
      <c r="AS277" s="104"/>
      <c r="AT277" s="104"/>
      <c r="AU277" s="105" t="s">
        <v>452</v>
      </c>
      <c r="AV277" s="106"/>
      <c r="AW277" s="106"/>
      <c r="AX277" s="107"/>
    </row>
    <row r="278" spans="1:50" ht="24" customHeight="1" x14ac:dyDescent="0.15">
      <c r="A278" s="103">
        <v>10</v>
      </c>
      <c r="B278" s="103">
        <v>1</v>
      </c>
      <c r="C278" s="108" t="s">
        <v>479</v>
      </c>
      <c r="D278" s="104"/>
      <c r="E278" s="104"/>
      <c r="F278" s="104"/>
      <c r="G278" s="104"/>
      <c r="H278" s="104"/>
      <c r="I278" s="104"/>
      <c r="J278" s="104"/>
      <c r="K278" s="104"/>
      <c r="L278" s="104"/>
      <c r="M278" s="108" t="s">
        <v>473</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5.9049999999999998E-2</v>
      </c>
      <c r="AL278" s="106"/>
      <c r="AM278" s="106"/>
      <c r="AN278" s="106"/>
      <c r="AO278" s="106"/>
      <c r="AP278" s="107"/>
      <c r="AQ278" s="108" t="s">
        <v>443</v>
      </c>
      <c r="AR278" s="104"/>
      <c r="AS278" s="104"/>
      <c r="AT278" s="104"/>
      <c r="AU278" s="105" t="s">
        <v>443</v>
      </c>
      <c r="AV278" s="106"/>
      <c r="AW278" s="106"/>
      <c r="AX278" s="107"/>
    </row>
    <row r="279" spans="1:50" ht="24" hidden="1" customHeight="1" x14ac:dyDescent="0.15">
      <c r="A279" s="103">
        <v>11</v>
      </c>
      <c r="B279" s="103">
        <v>1</v>
      </c>
      <c r="C279" s="108" t="s">
        <v>480</v>
      </c>
      <c r="D279" s="104"/>
      <c r="E279" s="104"/>
      <c r="F279" s="104"/>
      <c r="G279" s="104"/>
      <c r="H279" s="104"/>
      <c r="I279" s="104"/>
      <c r="J279" s="104"/>
      <c r="K279" s="104"/>
      <c r="L279" s="104"/>
      <c r="M279" s="108" t="s">
        <v>473</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0.05</v>
      </c>
      <c r="AL279" s="106"/>
      <c r="AM279" s="106"/>
      <c r="AN279" s="106"/>
      <c r="AO279" s="106"/>
      <c r="AP279" s="107"/>
      <c r="AQ279" s="108" t="s">
        <v>452</v>
      </c>
      <c r="AR279" s="104"/>
      <c r="AS279" s="104"/>
      <c r="AT279" s="104"/>
      <c r="AU279" s="105" t="s">
        <v>452</v>
      </c>
      <c r="AV279" s="106"/>
      <c r="AW279" s="106"/>
      <c r="AX279" s="107"/>
    </row>
    <row r="280" spans="1:50" ht="24" hidden="1" customHeight="1" x14ac:dyDescent="0.15">
      <c r="A280" s="103">
        <v>12</v>
      </c>
      <c r="B280" s="103">
        <v>1</v>
      </c>
      <c r="C280" s="108" t="s">
        <v>481</v>
      </c>
      <c r="D280" s="104"/>
      <c r="E280" s="104"/>
      <c r="F280" s="104"/>
      <c r="G280" s="104"/>
      <c r="H280" s="104"/>
      <c r="I280" s="104"/>
      <c r="J280" s="104"/>
      <c r="K280" s="104"/>
      <c r="L280" s="104"/>
      <c r="M280" s="108" t="s">
        <v>473</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2.4825E-2</v>
      </c>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483</v>
      </c>
      <c r="D302" s="104"/>
      <c r="E302" s="104"/>
      <c r="F302" s="104"/>
      <c r="G302" s="104"/>
      <c r="H302" s="104"/>
      <c r="I302" s="104"/>
      <c r="J302" s="104"/>
      <c r="K302" s="104"/>
      <c r="L302" s="104"/>
      <c r="M302" s="108" t="s">
        <v>570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5.7306569999999999</v>
      </c>
      <c r="AL302" s="106"/>
      <c r="AM302" s="106"/>
      <c r="AN302" s="106"/>
      <c r="AO302" s="106"/>
      <c r="AP302" s="107"/>
      <c r="AQ302" s="108">
        <v>5</v>
      </c>
      <c r="AR302" s="104"/>
      <c r="AS302" s="104"/>
      <c r="AT302" s="104"/>
      <c r="AU302" s="105">
        <v>62.3</v>
      </c>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504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30" customHeight="1" x14ac:dyDescent="0.15">
      <c r="A335" s="103">
        <v>1</v>
      </c>
      <c r="B335" s="103">
        <v>1</v>
      </c>
      <c r="C335" s="104" t="s">
        <v>505</v>
      </c>
      <c r="D335" s="104"/>
      <c r="E335" s="104"/>
      <c r="F335" s="104"/>
      <c r="G335" s="104"/>
      <c r="H335" s="104"/>
      <c r="I335" s="104"/>
      <c r="J335" s="104"/>
      <c r="K335" s="104"/>
      <c r="L335" s="104"/>
      <c r="M335" s="104" t="s">
        <v>508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64.165999999999997</v>
      </c>
      <c r="AL335" s="106"/>
      <c r="AM335" s="106"/>
      <c r="AN335" s="106"/>
      <c r="AO335" s="106"/>
      <c r="AP335" s="107"/>
      <c r="AQ335" s="108" t="s">
        <v>536</v>
      </c>
      <c r="AR335" s="104"/>
      <c r="AS335" s="104"/>
      <c r="AT335" s="104"/>
      <c r="AU335" s="105" t="s">
        <v>537</v>
      </c>
      <c r="AV335" s="106"/>
      <c r="AW335" s="106"/>
      <c r="AX335" s="107"/>
    </row>
    <row r="336" spans="1:50" ht="30" customHeight="1" x14ac:dyDescent="0.15">
      <c r="A336" s="103">
        <v>2</v>
      </c>
      <c r="B336" s="103">
        <v>1</v>
      </c>
      <c r="C336" s="104" t="s">
        <v>506</v>
      </c>
      <c r="D336" s="104"/>
      <c r="E336" s="104"/>
      <c r="F336" s="104"/>
      <c r="G336" s="104"/>
      <c r="H336" s="104"/>
      <c r="I336" s="104"/>
      <c r="J336" s="104"/>
      <c r="K336" s="104"/>
      <c r="L336" s="104"/>
      <c r="M336" s="104" t="s">
        <v>508</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9.0399999999999991</v>
      </c>
      <c r="AL336" s="106"/>
      <c r="AM336" s="106"/>
      <c r="AN336" s="106"/>
      <c r="AO336" s="106"/>
      <c r="AP336" s="107"/>
      <c r="AQ336" s="108" t="s">
        <v>537</v>
      </c>
      <c r="AR336" s="104"/>
      <c r="AS336" s="104"/>
      <c r="AT336" s="104"/>
      <c r="AU336" s="105" t="s">
        <v>539</v>
      </c>
      <c r="AV336" s="106"/>
      <c r="AW336" s="106"/>
      <c r="AX336" s="107"/>
    </row>
    <row r="337" spans="1:50" ht="30" customHeight="1" x14ac:dyDescent="0.15">
      <c r="A337" s="103">
        <v>3</v>
      </c>
      <c r="B337" s="103">
        <v>1</v>
      </c>
      <c r="C337" s="104" t="s">
        <v>507</v>
      </c>
      <c r="D337" s="104"/>
      <c r="E337" s="104"/>
      <c r="F337" s="104"/>
      <c r="G337" s="104"/>
      <c r="H337" s="104"/>
      <c r="I337" s="104"/>
      <c r="J337" s="104"/>
      <c r="K337" s="104"/>
      <c r="L337" s="104"/>
      <c r="M337" s="104" t="s">
        <v>508</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0.432</v>
      </c>
      <c r="AL337" s="106"/>
      <c r="AM337" s="106"/>
      <c r="AN337" s="106"/>
      <c r="AO337" s="106"/>
      <c r="AP337" s="107"/>
      <c r="AQ337" s="108" t="s">
        <v>538</v>
      </c>
      <c r="AR337" s="104"/>
      <c r="AS337" s="104"/>
      <c r="AT337" s="104"/>
      <c r="AU337" s="105" t="s">
        <v>537</v>
      </c>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509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30" customHeight="1" x14ac:dyDescent="0.15">
      <c r="A368" s="103">
        <v>1</v>
      </c>
      <c r="B368" s="103">
        <v>1</v>
      </c>
      <c r="C368" s="104" t="s">
        <v>510</v>
      </c>
      <c r="D368" s="104"/>
      <c r="E368" s="104"/>
      <c r="F368" s="104"/>
      <c r="G368" s="104"/>
      <c r="H368" s="104"/>
      <c r="I368" s="104"/>
      <c r="J368" s="104"/>
      <c r="K368" s="104"/>
      <c r="L368" s="104"/>
      <c r="M368" s="108" t="s">
        <v>571</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32.863</v>
      </c>
      <c r="AL368" s="106"/>
      <c r="AM368" s="106"/>
      <c r="AN368" s="106"/>
      <c r="AO368" s="106"/>
      <c r="AP368" s="107"/>
      <c r="AQ368" s="108" t="s">
        <v>537</v>
      </c>
      <c r="AR368" s="104"/>
      <c r="AS368" s="104"/>
      <c r="AT368" s="104"/>
      <c r="AU368" s="105" t="s">
        <v>537</v>
      </c>
      <c r="AV368" s="106"/>
      <c r="AW368" s="106"/>
      <c r="AX368" s="107"/>
    </row>
    <row r="369" spans="1:50" ht="30" customHeight="1" x14ac:dyDescent="0.15">
      <c r="A369" s="103">
        <v>2</v>
      </c>
      <c r="B369" s="103">
        <v>1</v>
      </c>
      <c r="C369" s="104" t="s">
        <v>511</v>
      </c>
      <c r="D369" s="104"/>
      <c r="E369" s="104"/>
      <c r="F369" s="104"/>
      <c r="G369" s="104"/>
      <c r="H369" s="104"/>
      <c r="I369" s="104"/>
      <c r="J369" s="104"/>
      <c r="K369" s="104"/>
      <c r="L369" s="104"/>
      <c r="M369" s="104" t="s">
        <v>519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25.245000000000001</v>
      </c>
      <c r="AL369" s="106"/>
      <c r="AM369" s="106"/>
      <c r="AN369" s="106"/>
      <c r="AO369" s="106"/>
      <c r="AP369" s="107"/>
      <c r="AQ369" s="108" t="s">
        <v>539</v>
      </c>
      <c r="AR369" s="104"/>
      <c r="AS369" s="104"/>
      <c r="AT369" s="104"/>
      <c r="AU369" s="105" t="s">
        <v>539</v>
      </c>
      <c r="AV369" s="106"/>
      <c r="AW369" s="106"/>
      <c r="AX369" s="107"/>
    </row>
    <row r="370" spans="1:50" ht="30" customHeight="1" x14ac:dyDescent="0.15">
      <c r="A370" s="103">
        <v>3</v>
      </c>
      <c r="B370" s="103">
        <v>1</v>
      </c>
      <c r="C370" s="104" t="s">
        <v>512</v>
      </c>
      <c r="D370" s="104"/>
      <c r="E370" s="104"/>
      <c r="F370" s="104"/>
      <c r="G370" s="104"/>
      <c r="H370" s="104"/>
      <c r="I370" s="104"/>
      <c r="J370" s="104"/>
      <c r="K370" s="104"/>
      <c r="L370" s="104"/>
      <c r="M370" s="104" t="s">
        <v>519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6.0579999999999998</v>
      </c>
      <c r="AL370" s="106"/>
      <c r="AM370" s="106"/>
      <c r="AN370" s="106"/>
      <c r="AO370" s="106"/>
      <c r="AP370" s="107"/>
      <c r="AQ370" s="108" t="s">
        <v>540</v>
      </c>
      <c r="AR370" s="104"/>
      <c r="AS370" s="104"/>
      <c r="AT370" s="104"/>
      <c r="AU370" s="105" t="s">
        <v>539</v>
      </c>
      <c r="AV370" s="106"/>
      <c r="AW370" s="106"/>
      <c r="AX370" s="107"/>
    </row>
    <row r="371" spans="1:50" ht="30" customHeight="1" x14ac:dyDescent="0.15">
      <c r="A371" s="103">
        <v>4</v>
      </c>
      <c r="B371" s="103">
        <v>1</v>
      </c>
      <c r="C371" s="104" t="s">
        <v>513</v>
      </c>
      <c r="D371" s="104"/>
      <c r="E371" s="104"/>
      <c r="F371" s="104"/>
      <c r="G371" s="104"/>
      <c r="H371" s="104"/>
      <c r="I371" s="104"/>
      <c r="J371" s="104"/>
      <c r="K371" s="104"/>
      <c r="L371" s="104"/>
      <c r="M371" s="104" t="s">
        <v>519</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3.5539999999999998</v>
      </c>
      <c r="AL371" s="106"/>
      <c r="AM371" s="106"/>
      <c r="AN371" s="106"/>
      <c r="AO371" s="106"/>
      <c r="AP371" s="107"/>
      <c r="AQ371" s="108" t="s">
        <v>539</v>
      </c>
      <c r="AR371" s="104"/>
      <c r="AS371" s="104"/>
      <c r="AT371" s="104"/>
      <c r="AU371" s="105" t="s">
        <v>539</v>
      </c>
      <c r="AV371" s="106"/>
      <c r="AW371" s="106"/>
      <c r="AX371" s="107"/>
    </row>
    <row r="372" spans="1:50" ht="30" customHeight="1" x14ac:dyDescent="0.15">
      <c r="A372" s="103">
        <v>5</v>
      </c>
      <c r="B372" s="103">
        <v>1</v>
      </c>
      <c r="C372" s="104" t="s">
        <v>514</v>
      </c>
      <c r="D372" s="104"/>
      <c r="E372" s="104"/>
      <c r="F372" s="104"/>
      <c r="G372" s="104"/>
      <c r="H372" s="104"/>
      <c r="I372" s="104"/>
      <c r="J372" s="104"/>
      <c r="K372" s="104"/>
      <c r="L372" s="104"/>
      <c r="M372" s="108" t="s">
        <v>572</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2.6619999999999999</v>
      </c>
      <c r="AL372" s="106"/>
      <c r="AM372" s="106"/>
      <c r="AN372" s="106"/>
      <c r="AO372" s="106"/>
      <c r="AP372" s="107"/>
      <c r="AQ372" s="108" t="s">
        <v>540</v>
      </c>
      <c r="AR372" s="104"/>
      <c r="AS372" s="104"/>
      <c r="AT372" s="104"/>
      <c r="AU372" s="105" t="s">
        <v>537</v>
      </c>
      <c r="AV372" s="106"/>
      <c r="AW372" s="106"/>
      <c r="AX372" s="107"/>
    </row>
    <row r="373" spans="1:50" ht="30" customHeight="1" x14ac:dyDescent="0.15">
      <c r="A373" s="103">
        <v>6</v>
      </c>
      <c r="B373" s="103">
        <v>1</v>
      </c>
      <c r="C373" s="104" t="s">
        <v>515</v>
      </c>
      <c r="D373" s="104"/>
      <c r="E373" s="104"/>
      <c r="F373" s="104"/>
      <c r="G373" s="104"/>
      <c r="H373" s="104"/>
      <c r="I373" s="104"/>
      <c r="J373" s="104"/>
      <c r="K373" s="104"/>
      <c r="L373" s="104"/>
      <c r="M373" s="108" t="s">
        <v>572</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1.9350000000000001</v>
      </c>
      <c r="AL373" s="106"/>
      <c r="AM373" s="106"/>
      <c r="AN373" s="106"/>
      <c r="AO373" s="106"/>
      <c r="AP373" s="107"/>
      <c r="AQ373" s="108" t="s">
        <v>539</v>
      </c>
      <c r="AR373" s="104"/>
      <c r="AS373" s="104"/>
      <c r="AT373" s="104"/>
      <c r="AU373" s="105" t="s">
        <v>537</v>
      </c>
      <c r="AV373" s="106"/>
      <c r="AW373" s="106"/>
      <c r="AX373" s="107"/>
    </row>
    <row r="374" spans="1:50" ht="30" customHeight="1" x14ac:dyDescent="0.15">
      <c r="A374" s="103">
        <v>7</v>
      </c>
      <c r="B374" s="103">
        <v>1</v>
      </c>
      <c r="C374" s="104" t="s">
        <v>516</v>
      </c>
      <c r="D374" s="104"/>
      <c r="E374" s="104"/>
      <c r="F374" s="104"/>
      <c r="G374" s="104"/>
      <c r="H374" s="104"/>
      <c r="I374" s="104"/>
      <c r="J374" s="104"/>
      <c r="K374" s="104"/>
      <c r="L374" s="104"/>
      <c r="M374" s="108" t="s">
        <v>572</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0.74199999999999999</v>
      </c>
      <c r="AL374" s="106"/>
      <c r="AM374" s="106"/>
      <c r="AN374" s="106"/>
      <c r="AO374" s="106"/>
      <c r="AP374" s="107"/>
      <c r="AQ374" s="108" t="s">
        <v>539</v>
      </c>
      <c r="AR374" s="104"/>
      <c r="AS374" s="104"/>
      <c r="AT374" s="104"/>
      <c r="AU374" s="105" t="s">
        <v>539</v>
      </c>
      <c r="AV374" s="106"/>
      <c r="AW374" s="106"/>
      <c r="AX374" s="107"/>
    </row>
    <row r="375" spans="1:50" ht="30" customHeight="1" x14ac:dyDescent="0.15">
      <c r="A375" s="103">
        <v>8</v>
      </c>
      <c r="B375" s="103">
        <v>1</v>
      </c>
      <c r="C375" s="104" t="s">
        <v>517</v>
      </c>
      <c r="D375" s="104"/>
      <c r="E375" s="104"/>
      <c r="F375" s="104"/>
      <c r="G375" s="104"/>
      <c r="H375" s="104"/>
      <c r="I375" s="104"/>
      <c r="J375" s="104"/>
      <c r="K375" s="104"/>
      <c r="L375" s="104"/>
      <c r="M375" s="108" t="s">
        <v>572</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0.432</v>
      </c>
      <c r="AL375" s="106"/>
      <c r="AM375" s="106"/>
      <c r="AN375" s="106"/>
      <c r="AO375" s="106"/>
      <c r="AP375" s="107"/>
      <c r="AQ375" s="108" t="s">
        <v>539</v>
      </c>
      <c r="AR375" s="104"/>
      <c r="AS375" s="104"/>
      <c r="AT375" s="104"/>
      <c r="AU375" s="105" t="s">
        <v>537</v>
      </c>
      <c r="AV375" s="106"/>
      <c r="AW375" s="106"/>
      <c r="AX375" s="107"/>
    </row>
    <row r="376" spans="1:50" ht="30" customHeight="1" x14ac:dyDescent="0.15">
      <c r="A376" s="103">
        <v>9</v>
      </c>
      <c r="B376" s="103">
        <v>1</v>
      </c>
      <c r="C376" s="104" t="s">
        <v>518</v>
      </c>
      <c r="D376" s="104"/>
      <c r="E376" s="104"/>
      <c r="F376" s="104"/>
      <c r="G376" s="104"/>
      <c r="H376" s="104"/>
      <c r="I376" s="104"/>
      <c r="J376" s="104"/>
      <c r="K376" s="104"/>
      <c r="L376" s="104"/>
      <c r="M376" s="108" t="s">
        <v>572</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0.15</v>
      </c>
      <c r="AL376" s="106"/>
      <c r="AM376" s="106"/>
      <c r="AN376" s="106"/>
      <c r="AO376" s="106"/>
      <c r="AP376" s="107"/>
      <c r="AQ376" s="108" t="s">
        <v>538</v>
      </c>
      <c r="AR376" s="104"/>
      <c r="AS376" s="104"/>
      <c r="AT376" s="104"/>
      <c r="AU376" s="105" t="s">
        <v>541</v>
      </c>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520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30" customHeight="1" x14ac:dyDescent="0.15">
      <c r="A401" s="103">
        <v>1</v>
      </c>
      <c r="B401" s="103">
        <v>1</v>
      </c>
      <c r="C401" s="104" t="s">
        <v>521</v>
      </c>
      <c r="D401" s="104"/>
      <c r="E401" s="104"/>
      <c r="F401" s="104"/>
      <c r="G401" s="104"/>
      <c r="H401" s="104"/>
      <c r="I401" s="104"/>
      <c r="J401" s="104"/>
      <c r="K401" s="104"/>
      <c r="L401" s="104"/>
      <c r="M401" s="104" t="s">
        <v>531</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6.444</v>
      </c>
      <c r="AL401" s="106"/>
      <c r="AM401" s="106"/>
      <c r="AN401" s="106"/>
      <c r="AO401" s="106"/>
      <c r="AP401" s="107"/>
      <c r="AQ401" s="108" t="s">
        <v>537</v>
      </c>
      <c r="AR401" s="104"/>
      <c r="AS401" s="104"/>
      <c r="AT401" s="104"/>
      <c r="AU401" s="105" t="s">
        <v>537</v>
      </c>
      <c r="AV401" s="106"/>
      <c r="AW401" s="106"/>
      <c r="AX401" s="107"/>
    </row>
    <row r="402" spans="1:50" ht="30" customHeight="1" x14ac:dyDescent="0.15">
      <c r="A402" s="103">
        <v>2</v>
      </c>
      <c r="B402" s="103">
        <v>1</v>
      </c>
      <c r="C402" s="104" t="s">
        <v>522</v>
      </c>
      <c r="D402" s="104"/>
      <c r="E402" s="104"/>
      <c r="F402" s="104"/>
      <c r="G402" s="104"/>
      <c r="H402" s="104"/>
      <c r="I402" s="104"/>
      <c r="J402" s="104"/>
      <c r="K402" s="104"/>
      <c r="L402" s="104"/>
      <c r="M402" s="104" t="s">
        <v>531</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1.762</v>
      </c>
      <c r="AL402" s="106"/>
      <c r="AM402" s="106"/>
      <c r="AN402" s="106"/>
      <c r="AO402" s="106"/>
      <c r="AP402" s="107"/>
      <c r="AQ402" s="108" t="s">
        <v>537</v>
      </c>
      <c r="AR402" s="104"/>
      <c r="AS402" s="104"/>
      <c r="AT402" s="104"/>
      <c r="AU402" s="105" t="s">
        <v>537</v>
      </c>
      <c r="AV402" s="106"/>
      <c r="AW402" s="106"/>
      <c r="AX402" s="107"/>
    </row>
    <row r="403" spans="1:50" ht="30" customHeight="1" x14ac:dyDescent="0.15">
      <c r="A403" s="103">
        <v>3</v>
      </c>
      <c r="B403" s="103">
        <v>1</v>
      </c>
      <c r="C403" s="104" t="s">
        <v>523</v>
      </c>
      <c r="D403" s="104"/>
      <c r="E403" s="104"/>
      <c r="F403" s="104"/>
      <c r="G403" s="104"/>
      <c r="H403" s="104"/>
      <c r="I403" s="104"/>
      <c r="J403" s="104"/>
      <c r="K403" s="104"/>
      <c r="L403" s="104"/>
      <c r="M403" s="104" t="s">
        <v>531</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0.745</v>
      </c>
      <c r="AL403" s="106"/>
      <c r="AM403" s="106"/>
      <c r="AN403" s="106"/>
      <c r="AO403" s="106"/>
      <c r="AP403" s="107"/>
      <c r="AQ403" s="108" t="s">
        <v>539</v>
      </c>
      <c r="AR403" s="104"/>
      <c r="AS403" s="104"/>
      <c r="AT403" s="104"/>
      <c r="AU403" s="105" t="s">
        <v>538</v>
      </c>
      <c r="AV403" s="106"/>
      <c r="AW403" s="106"/>
      <c r="AX403" s="107"/>
    </row>
    <row r="404" spans="1:50" ht="30" customHeight="1" x14ac:dyDescent="0.15">
      <c r="A404" s="103">
        <v>4</v>
      </c>
      <c r="B404" s="103">
        <v>1</v>
      </c>
      <c r="C404" s="104" t="s">
        <v>524</v>
      </c>
      <c r="D404" s="104"/>
      <c r="E404" s="104"/>
      <c r="F404" s="104"/>
      <c r="G404" s="104"/>
      <c r="H404" s="104"/>
      <c r="I404" s="104"/>
      <c r="J404" s="104"/>
      <c r="K404" s="104"/>
      <c r="L404" s="104"/>
      <c r="M404" s="104" t="s">
        <v>531</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0.56499999999999995</v>
      </c>
      <c r="AL404" s="106"/>
      <c r="AM404" s="106"/>
      <c r="AN404" s="106"/>
      <c r="AO404" s="106"/>
      <c r="AP404" s="107"/>
      <c r="AQ404" s="108" t="s">
        <v>539</v>
      </c>
      <c r="AR404" s="104"/>
      <c r="AS404" s="104"/>
      <c r="AT404" s="104"/>
      <c r="AU404" s="105" t="s">
        <v>539</v>
      </c>
      <c r="AV404" s="106"/>
      <c r="AW404" s="106"/>
      <c r="AX404" s="107"/>
    </row>
    <row r="405" spans="1:50" ht="30" customHeight="1" x14ac:dyDescent="0.15">
      <c r="A405" s="103">
        <v>5</v>
      </c>
      <c r="B405" s="103">
        <v>1</v>
      </c>
      <c r="C405" s="104" t="s">
        <v>525</v>
      </c>
      <c r="D405" s="104"/>
      <c r="E405" s="104"/>
      <c r="F405" s="104"/>
      <c r="G405" s="104"/>
      <c r="H405" s="104"/>
      <c r="I405" s="104"/>
      <c r="J405" s="104"/>
      <c r="K405" s="104"/>
      <c r="L405" s="104"/>
      <c r="M405" s="104" t="s">
        <v>531</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0.38200000000000001</v>
      </c>
      <c r="AL405" s="106"/>
      <c r="AM405" s="106"/>
      <c r="AN405" s="106"/>
      <c r="AO405" s="106"/>
      <c r="AP405" s="107"/>
      <c r="AQ405" s="108" t="s">
        <v>542</v>
      </c>
      <c r="AR405" s="104"/>
      <c r="AS405" s="104"/>
      <c r="AT405" s="104"/>
      <c r="AU405" s="105" t="s">
        <v>537</v>
      </c>
      <c r="AV405" s="106"/>
      <c r="AW405" s="106"/>
      <c r="AX405" s="107"/>
    </row>
    <row r="406" spans="1:50" ht="30" customHeight="1" x14ac:dyDescent="0.15">
      <c r="A406" s="103">
        <v>6</v>
      </c>
      <c r="B406" s="103">
        <v>1</v>
      </c>
      <c r="C406" s="104" t="s">
        <v>526</v>
      </c>
      <c r="D406" s="104"/>
      <c r="E406" s="104"/>
      <c r="F406" s="104"/>
      <c r="G406" s="104"/>
      <c r="H406" s="104"/>
      <c r="I406" s="104"/>
      <c r="J406" s="104"/>
      <c r="K406" s="104"/>
      <c r="L406" s="104"/>
      <c r="M406" s="104" t="s">
        <v>531</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v>0.35</v>
      </c>
      <c r="AL406" s="106"/>
      <c r="AM406" s="106"/>
      <c r="AN406" s="106"/>
      <c r="AO406" s="106"/>
      <c r="AP406" s="107"/>
      <c r="AQ406" s="108" t="s">
        <v>539</v>
      </c>
      <c r="AR406" s="104"/>
      <c r="AS406" s="104"/>
      <c r="AT406" s="104"/>
      <c r="AU406" s="105" t="s">
        <v>537</v>
      </c>
      <c r="AV406" s="106"/>
      <c r="AW406" s="106"/>
      <c r="AX406" s="107"/>
    </row>
    <row r="407" spans="1:50" ht="30" customHeight="1" x14ac:dyDescent="0.15">
      <c r="A407" s="103">
        <v>7</v>
      </c>
      <c r="B407" s="103">
        <v>1</v>
      </c>
      <c r="C407" s="104" t="s">
        <v>527</v>
      </c>
      <c r="D407" s="104"/>
      <c r="E407" s="104"/>
      <c r="F407" s="104"/>
      <c r="G407" s="104"/>
      <c r="H407" s="104"/>
      <c r="I407" s="104"/>
      <c r="J407" s="104"/>
      <c r="K407" s="104"/>
      <c r="L407" s="104"/>
      <c r="M407" s="104" t="s">
        <v>531</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v>0.27100000000000002</v>
      </c>
      <c r="AL407" s="106"/>
      <c r="AM407" s="106"/>
      <c r="AN407" s="106"/>
      <c r="AO407" s="106"/>
      <c r="AP407" s="107"/>
      <c r="AQ407" s="108" t="s">
        <v>537</v>
      </c>
      <c r="AR407" s="104"/>
      <c r="AS407" s="104"/>
      <c r="AT407" s="104"/>
      <c r="AU407" s="105" t="s">
        <v>537</v>
      </c>
      <c r="AV407" s="106"/>
      <c r="AW407" s="106"/>
      <c r="AX407" s="107"/>
    </row>
    <row r="408" spans="1:50" ht="30" customHeight="1" x14ac:dyDescent="0.15">
      <c r="A408" s="103">
        <v>8</v>
      </c>
      <c r="B408" s="103">
        <v>1</v>
      </c>
      <c r="C408" s="104" t="s">
        <v>528</v>
      </c>
      <c r="D408" s="104"/>
      <c r="E408" s="104"/>
      <c r="F408" s="104"/>
      <c r="G408" s="104"/>
      <c r="H408" s="104"/>
      <c r="I408" s="104"/>
      <c r="J408" s="104"/>
      <c r="K408" s="104"/>
      <c r="L408" s="104"/>
      <c r="M408" s="104" t="s">
        <v>531</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v>0.26300000000000001</v>
      </c>
      <c r="AL408" s="106"/>
      <c r="AM408" s="106"/>
      <c r="AN408" s="106"/>
      <c r="AO408" s="106"/>
      <c r="AP408" s="107"/>
      <c r="AQ408" s="108" t="s">
        <v>537</v>
      </c>
      <c r="AR408" s="104"/>
      <c r="AS408" s="104"/>
      <c r="AT408" s="104"/>
      <c r="AU408" s="105" t="s">
        <v>537</v>
      </c>
      <c r="AV408" s="106"/>
      <c r="AW408" s="106"/>
      <c r="AX408" s="107"/>
    </row>
    <row r="409" spans="1:50" ht="30" customHeight="1" x14ac:dyDescent="0.15">
      <c r="A409" s="103">
        <v>9</v>
      </c>
      <c r="B409" s="103">
        <v>1</v>
      </c>
      <c r="C409" s="104" t="s">
        <v>529</v>
      </c>
      <c r="D409" s="104"/>
      <c r="E409" s="104"/>
      <c r="F409" s="104"/>
      <c r="G409" s="104"/>
      <c r="H409" s="104"/>
      <c r="I409" s="104"/>
      <c r="J409" s="104"/>
      <c r="K409" s="104"/>
      <c r="L409" s="104"/>
      <c r="M409" s="104" t="s">
        <v>531</v>
      </c>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v>0.249</v>
      </c>
      <c r="AL409" s="106"/>
      <c r="AM409" s="106"/>
      <c r="AN409" s="106"/>
      <c r="AO409" s="106"/>
      <c r="AP409" s="107"/>
      <c r="AQ409" s="108" t="s">
        <v>537</v>
      </c>
      <c r="AR409" s="104"/>
      <c r="AS409" s="104"/>
      <c r="AT409" s="104"/>
      <c r="AU409" s="105" t="s">
        <v>539</v>
      </c>
      <c r="AV409" s="106"/>
      <c r="AW409" s="106"/>
      <c r="AX409" s="107"/>
    </row>
    <row r="410" spans="1:50" ht="30" customHeight="1" x14ac:dyDescent="0.15">
      <c r="A410" s="103">
        <v>10</v>
      </c>
      <c r="B410" s="103">
        <v>1</v>
      </c>
      <c r="C410" s="104" t="s">
        <v>530</v>
      </c>
      <c r="D410" s="104"/>
      <c r="E410" s="104"/>
      <c r="F410" s="104"/>
      <c r="G410" s="104"/>
      <c r="H410" s="104"/>
      <c r="I410" s="104"/>
      <c r="J410" s="104"/>
      <c r="K410" s="104"/>
      <c r="L410" s="104"/>
      <c r="M410" s="104" t="s">
        <v>531</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v>0.24199999999999999</v>
      </c>
      <c r="AL410" s="106"/>
      <c r="AM410" s="106"/>
      <c r="AN410" s="106"/>
      <c r="AO410" s="106"/>
      <c r="AP410" s="107"/>
      <c r="AQ410" s="108" t="s">
        <v>539</v>
      </c>
      <c r="AR410" s="104"/>
      <c r="AS410" s="104"/>
      <c r="AT410" s="104"/>
      <c r="AU410" s="105" t="s">
        <v>539</v>
      </c>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532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8" t="s">
        <v>543</v>
      </c>
      <c r="D434" s="104"/>
      <c r="E434" s="104"/>
      <c r="F434" s="104"/>
      <c r="G434" s="104"/>
      <c r="H434" s="104"/>
      <c r="I434" s="104"/>
      <c r="J434" s="104"/>
      <c r="K434" s="104"/>
      <c r="L434" s="104"/>
      <c r="M434" s="104" t="s">
        <v>533</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20.588000000000001</v>
      </c>
      <c r="AL434" s="106"/>
      <c r="AM434" s="106"/>
      <c r="AN434" s="106"/>
      <c r="AO434" s="106"/>
      <c r="AP434" s="107"/>
      <c r="AQ434" s="108" t="s">
        <v>442</v>
      </c>
      <c r="AR434" s="104"/>
      <c r="AS434" s="104"/>
      <c r="AT434" s="104"/>
      <c r="AU434" s="105" t="s">
        <v>536</v>
      </c>
      <c r="AV434" s="106"/>
      <c r="AW434" s="106"/>
      <c r="AX434" s="107"/>
    </row>
    <row r="435" spans="1:50" ht="24" customHeight="1" x14ac:dyDescent="0.15">
      <c r="A435" s="103">
        <v>2</v>
      </c>
      <c r="B435" s="103">
        <v>1</v>
      </c>
      <c r="C435" s="108" t="s">
        <v>544</v>
      </c>
      <c r="D435" s="104"/>
      <c r="E435" s="104"/>
      <c r="F435" s="104"/>
      <c r="G435" s="104"/>
      <c r="H435" s="104"/>
      <c r="I435" s="104"/>
      <c r="J435" s="104"/>
      <c r="K435" s="104"/>
      <c r="L435" s="104"/>
      <c r="M435" s="104" t="s">
        <v>533</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4.0309999999999997</v>
      </c>
      <c r="AL435" s="106"/>
      <c r="AM435" s="106"/>
      <c r="AN435" s="106"/>
      <c r="AO435" s="106"/>
      <c r="AP435" s="107"/>
      <c r="AQ435" s="108">
        <v>1</v>
      </c>
      <c r="AR435" s="104"/>
      <c r="AS435" s="104"/>
      <c r="AT435" s="104"/>
      <c r="AU435" s="105">
        <v>100</v>
      </c>
      <c r="AV435" s="106"/>
      <c r="AW435" s="106"/>
      <c r="AX435" s="107"/>
    </row>
    <row r="436" spans="1:50" ht="30" customHeight="1" x14ac:dyDescent="0.15">
      <c r="A436" s="103">
        <v>3</v>
      </c>
      <c r="B436" s="103">
        <v>1</v>
      </c>
      <c r="C436" s="108" t="s">
        <v>545</v>
      </c>
      <c r="D436" s="104"/>
      <c r="E436" s="104"/>
      <c r="F436" s="104"/>
      <c r="G436" s="104"/>
      <c r="H436" s="104"/>
      <c r="I436" s="104"/>
      <c r="J436" s="104"/>
      <c r="K436" s="104"/>
      <c r="L436" s="104"/>
      <c r="M436" s="104" t="s">
        <v>533</v>
      </c>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v>2.988</v>
      </c>
      <c r="AL436" s="106"/>
      <c r="AM436" s="106"/>
      <c r="AN436" s="106"/>
      <c r="AO436" s="106"/>
      <c r="AP436" s="107"/>
      <c r="AQ436" s="108" t="s">
        <v>442</v>
      </c>
      <c r="AR436" s="104"/>
      <c r="AS436" s="104"/>
      <c r="AT436" s="104"/>
      <c r="AU436" s="105" t="s">
        <v>538</v>
      </c>
      <c r="AV436" s="106"/>
      <c r="AW436" s="106"/>
      <c r="AX436" s="107"/>
    </row>
    <row r="437" spans="1:50" ht="24" customHeight="1" x14ac:dyDescent="0.15">
      <c r="A437" s="103">
        <v>4</v>
      </c>
      <c r="B437" s="103">
        <v>1</v>
      </c>
      <c r="C437" s="108" t="s">
        <v>547</v>
      </c>
      <c r="D437" s="104"/>
      <c r="E437" s="104"/>
      <c r="F437" s="104"/>
      <c r="G437" s="104"/>
      <c r="H437" s="104"/>
      <c r="I437" s="104"/>
      <c r="J437" s="104"/>
      <c r="K437" s="104"/>
      <c r="L437" s="104"/>
      <c r="M437" s="104" t="s">
        <v>534</v>
      </c>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v>0.84899999999999998</v>
      </c>
      <c r="AL437" s="106"/>
      <c r="AM437" s="106"/>
      <c r="AN437" s="106"/>
      <c r="AO437" s="106"/>
      <c r="AP437" s="107"/>
      <c r="AQ437" s="108" t="s">
        <v>442</v>
      </c>
      <c r="AR437" s="104"/>
      <c r="AS437" s="104"/>
      <c r="AT437" s="104"/>
      <c r="AU437" s="105" t="s">
        <v>537</v>
      </c>
      <c r="AV437" s="106"/>
      <c r="AW437" s="106"/>
      <c r="AX437" s="107"/>
    </row>
    <row r="438" spans="1:50" ht="24" customHeight="1" x14ac:dyDescent="0.15">
      <c r="A438" s="103">
        <v>5</v>
      </c>
      <c r="B438" s="103">
        <v>1</v>
      </c>
      <c r="C438" s="108" t="s">
        <v>447</v>
      </c>
      <c r="D438" s="104"/>
      <c r="E438" s="104"/>
      <c r="F438" s="104"/>
      <c r="G438" s="104"/>
      <c r="H438" s="104"/>
      <c r="I438" s="104"/>
      <c r="J438" s="104"/>
      <c r="K438" s="104"/>
      <c r="L438" s="104"/>
      <c r="M438" s="104" t="s">
        <v>534</v>
      </c>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v>0.26700000000000002</v>
      </c>
      <c r="AL438" s="106"/>
      <c r="AM438" s="106"/>
      <c r="AN438" s="106"/>
      <c r="AO438" s="106"/>
      <c r="AP438" s="107"/>
      <c r="AQ438" s="108" t="s">
        <v>442</v>
      </c>
      <c r="AR438" s="104"/>
      <c r="AS438" s="104"/>
      <c r="AT438" s="104"/>
      <c r="AU438" s="105" t="s">
        <v>537</v>
      </c>
      <c r="AV438" s="106"/>
      <c r="AW438" s="106"/>
      <c r="AX438" s="107"/>
    </row>
    <row r="439" spans="1:50" ht="24" customHeight="1" x14ac:dyDescent="0.15">
      <c r="A439" s="103">
        <v>6</v>
      </c>
      <c r="B439" s="103">
        <v>1</v>
      </c>
      <c r="C439" s="108" t="s">
        <v>546</v>
      </c>
      <c r="D439" s="104"/>
      <c r="E439" s="104"/>
      <c r="F439" s="104"/>
      <c r="G439" s="104"/>
      <c r="H439" s="104"/>
      <c r="I439" s="104"/>
      <c r="J439" s="104"/>
      <c r="K439" s="104"/>
      <c r="L439" s="104"/>
      <c r="M439" s="104" t="s">
        <v>534</v>
      </c>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v>0.85199999999999998</v>
      </c>
      <c r="AL439" s="106"/>
      <c r="AM439" s="106"/>
      <c r="AN439" s="106"/>
      <c r="AO439" s="106"/>
      <c r="AP439" s="107"/>
      <c r="AQ439" s="108" t="s">
        <v>442</v>
      </c>
      <c r="AR439" s="104"/>
      <c r="AS439" s="104"/>
      <c r="AT439" s="104"/>
      <c r="AU439" s="105" t="s">
        <v>537</v>
      </c>
      <c r="AV439" s="106"/>
      <c r="AW439" s="106"/>
      <c r="AX439" s="107"/>
    </row>
    <row r="440" spans="1:50" ht="30" customHeight="1" x14ac:dyDescent="0.15">
      <c r="A440" s="103">
        <v>7</v>
      </c>
      <c r="B440" s="103">
        <v>1</v>
      </c>
      <c r="C440" s="108" t="s">
        <v>548</v>
      </c>
      <c r="D440" s="104"/>
      <c r="E440" s="104"/>
      <c r="F440" s="104"/>
      <c r="G440" s="104"/>
      <c r="H440" s="104"/>
      <c r="I440" s="104"/>
      <c r="J440" s="104"/>
      <c r="K440" s="104"/>
      <c r="L440" s="104"/>
      <c r="M440" s="104" t="s">
        <v>533</v>
      </c>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v>0.8</v>
      </c>
      <c r="AL440" s="106"/>
      <c r="AM440" s="106"/>
      <c r="AN440" s="106"/>
      <c r="AO440" s="106"/>
      <c r="AP440" s="107"/>
      <c r="AQ440" s="108" t="s">
        <v>442</v>
      </c>
      <c r="AR440" s="104"/>
      <c r="AS440" s="104"/>
      <c r="AT440" s="104"/>
      <c r="AU440" s="105" t="s">
        <v>537</v>
      </c>
      <c r="AV440" s="106"/>
      <c r="AW440" s="106"/>
      <c r="AX440" s="107"/>
    </row>
    <row r="441" spans="1:50" ht="30" customHeight="1" x14ac:dyDescent="0.15">
      <c r="A441" s="103">
        <v>8</v>
      </c>
      <c r="B441" s="103">
        <v>1</v>
      </c>
      <c r="C441" s="108" t="s">
        <v>552</v>
      </c>
      <c r="D441" s="104"/>
      <c r="E441" s="104"/>
      <c r="F441" s="104"/>
      <c r="G441" s="104"/>
      <c r="H441" s="104"/>
      <c r="I441" s="104"/>
      <c r="J441" s="104"/>
      <c r="K441" s="104"/>
      <c r="L441" s="104"/>
      <c r="M441" s="104" t="s">
        <v>553</v>
      </c>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v>0.16400000000000001</v>
      </c>
      <c r="AL441" s="106"/>
      <c r="AM441" s="106"/>
      <c r="AN441" s="106"/>
      <c r="AO441" s="106"/>
      <c r="AP441" s="107"/>
      <c r="AQ441" s="108" t="s">
        <v>442</v>
      </c>
      <c r="AR441" s="104"/>
      <c r="AS441" s="104"/>
      <c r="AT441" s="104"/>
      <c r="AU441" s="105" t="s">
        <v>537</v>
      </c>
      <c r="AV441" s="106"/>
      <c r="AW441" s="106"/>
      <c r="AX441" s="107"/>
    </row>
    <row r="442" spans="1:50" ht="24" customHeight="1" x14ac:dyDescent="0.15">
      <c r="A442" s="103">
        <v>9</v>
      </c>
      <c r="B442" s="103">
        <v>1</v>
      </c>
      <c r="C442" s="108" t="s">
        <v>554</v>
      </c>
      <c r="D442" s="104"/>
      <c r="E442" s="104"/>
      <c r="F442" s="104"/>
      <c r="G442" s="104"/>
      <c r="H442" s="104"/>
      <c r="I442" s="104"/>
      <c r="J442" s="104"/>
      <c r="K442" s="104"/>
      <c r="L442" s="104"/>
      <c r="M442" s="104" t="s">
        <v>553</v>
      </c>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v>0.16400000000000001</v>
      </c>
      <c r="AL442" s="106"/>
      <c r="AM442" s="106"/>
      <c r="AN442" s="106"/>
      <c r="AO442" s="106"/>
      <c r="AP442" s="107"/>
      <c r="AQ442" s="108" t="s">
        <v>442</v>
      </c>
      <c r="AR442" s="104"/>
      <c r="AS442" s="104"/>
      <c r="AT442" s="104"/>
      <c r="AU442" s="105" t="s">
        <v>538</v>
      </c>
      <c r="AV442" s="106"/>
      <c r="AW442" s="106"/>
      <c r="AX442" s="107"/>
    </row>
    <row r="443" spans="1:50" ht="24" customHeight="1" x14ac:dyDescent="0.15">
      <c r="A443" s="103">
        <v>10</v>
      </c>
      <c r="B443" s="103">
        <v>1</v>
      </c>
      <c r="C443" s="108" t="s">
        <v>549</v>
      </c>
      <c r="D443" s="104"/>
      <c r="E443" s="104"/>
      <c r="F443" s="104"/>
      <c r="G443" s="104"/>
      <c r="H443" s="104"/>
      <c r="I443" s="104"/>
      <c r="J443" s="104"/>
      <c r="K443" s="104"/>
      <c r="L443" s="104"/>
      <c r="M443" s="104" t="s">
        <v>533</v>
      </c>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v>0.26900000000000002</v>
      </c>
      <c r="AL443" s="106"/>
      <c r="AM443" s="106"/>
      <c r="AN443" s="106"/>
      <c r="AO443" s="106"/>
      <c r="AP443" s="107"/>
      <c r="AQ443" s="108" t="s">
        <v>442</v>
      </c>
      <c r="AR443" s="104"/>
      <c r="AS443" s="104"/>
      <c r="AT443" s="104"/>
      <c r="AU443" s="105" t="s">
        <v>537</v>
      </c>
      <c r="AV443" s="106"/>
      <c r="AW443" s="106"/>
      <c r="AX443" s="107"/>
    </row>
    <row r="444" spans="1:50" ht="24" customHeight="1" x14ac:dyDescent="0.15">
      <c r="A444" s="103">
        <v>11</v>
      </c>
      <c r="B444" s="103">
        <v>1</v>
      </c>
      <c r="C444" s="108" t="s">
        <v>550</v>
      </c>
      <c r="D444" s="104"/>
      <c r="E444" s="104"/>
      <c r="F444" s="104"/>
      <c r="G444" s="104"/>
      <c r="H444" s="104"/>
      <c r="I444" s="104"/>
      <c r="J444" s="104"/>
      <c r="K444" s="104"/>
      <c r="L444" s="104"/>
      <c r="M444" s="108" t="s">
        <v>534</v>
      </c>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v>0.21099999999999999</v>
      </c>
      <c r="AL444" s="106"/>
      <c r="AM444" s="106"/>
      <c r="AN444" s="106"/>
      <c r="AO444" s="106"/>
      <c r="AP444" s="107"/>
      <c r="AQ444" s="108" t="s">
        <v>442</v>
      </c>
      <c r="AR444" s="104"/>
      <c r="AS444" s="104"/>
      <c r="AT444" s="104"/>
      <c r="AU444" s="105" t="s">
        <v>566</v>
      </c>
      <c r="AV444" s="106"/>
      <c r="AW444" s="106"/>
      <c r="AX444" s="107"/>
    </row>
    <row r="445" spans="1:50" ht="30" customHeight="1" x14ac:dyDescent="0.15">
      <c r="A445" s="103">
        <v>12</v>
      </c>
      <c r="B445" s="103">
        <v>1</v>
      </c>
      <c r="C445" s="108" t="s">
        <v>551</v>
      </c>
      <c r="D445" s="104"/>
      <c r="E445" s="104"/>
      <c r="F445" s="104"/>
      <c r="G445" s="104"/>
      <c r="H445" s="104"/>
      <c r="I445" s="104"/>
      <c r="J445" s="104"/>
      <c r="K445" s="104"/>
      <c r="L445" s="104"/>
      <c r="M445" s="108" t="s">
        <v>533</v>
      </c>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v>0.17899999999999999</v>
      </c>
      <c r="AL445" s="106"/>
      <c r="AM445" s="106"/>
      <c r="AN445" s="106"/>
      <c r="AO445" s="106"/>
      <c r="AP445" s="107"/>
      <c r="AQ445" s="108">
        <v>6</v>
      </c>
      <c r="AR445" s="104"/>
      <c r="AS445" s="104"/>
      <c r="AT445" s="104"/>
      <c r="AU445" s="105">
        <v>97</v>
      </c>
      <c r="AV445" s="106"/>
      <c r="AW445" s="106"/>
      <c r="AX445" s="107"/>
    </row>
    <row r="446" spans="1:50" ht="24" hidden="1" customHeight="1" x14ac:dyDescent="0.15">
      <c r="A446" s="103">
        <v>13</v>
      </c>
      <c r="B446" s="103">
        <v>1</v>
      </c>
      <c r="C446" s="108"/>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535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8" t="s">
        <v>555</v>
      </c>
      <c r="D467" s="104"/>
      <c r="E467" s="104"/>
      <c r="F467" s="104"/>
      <c r="G467" s="104"/>
      <c r="H467" s="104"/>
      <c r="I467" s="104"/>
      <c r="J467" s="104"/>
      <c r="K467" s="104"/>
      <c r="L467" s="104"/>
      <c r="M467" s="104" t="s">
        <v>533</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v>5.742</v>
      </c>
      <c r="AL467" s="106"/>
      <c r="AM467" s="106"/>
      <c r="AN467" s="106"/>
      <c r="AO467" s="106"/>
      <c r="AP467" s="107"/>
      <c r="AQ467" s="108" t="s">
        <v>442</v>
      </c>
      <c r="AR467" s="104"/>
      <c r="AS467" s="104"/>
      <c r="AT467" s="104"/>
      <c r="AU467" s="105" t="s">
        <v>537</v>
      </c>
      <c r="AV467" s="106"/>
      <c r="AW467" s="106"/>
      <c r="AX467" s="107"/>
    </row>
    <row r="468" spans="1:50" ht="30" customHeight="1" x14ac:dyDescent="0.15">
      <c r="A468" s="103">
        <v>2</v>
      </c>
      <c r="B468" s="103">
        <v>1</v>
      </c>
      <c r="C468" s="108" t="s">
        <v>556</v>
      </c>
      <c r="D468" s="104"/>
      <c r="E468" s="104"/>
      <c r="F468" s="104"/>
      <c r="G468" s="104"/>
      <c r="H468" s="104"/>
      <c r="I468" s="104"/>
      <c r="J468" s="104"/>
      <c r="K468" s="104"/>
      <c r="L468" s="104"/>
      <c r="M468" s="104" t="s">
        <v>533</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1.762</v>
      </c>
      <c r="AL468" s="106"/>
      <c r="AM468" s="106"/>
      <c r="AN468" s="106"/>
      <c r="AO468" s="106"/>
      <c r="AP468" s="107"/>
      <c r="AQ468" s="108" t="s">
        <v>442</v>
      </c>
      <c r="AR468" s="104"/>
      <c r="AS468" s="104"/>
      <c r="AT468" s="104"/>
      <c r="AU468" s="105" t="s">
        <v>538</v>
      </c>
      <c r="AV468" s="106"/>
      <c r="AW468" s="106"/>
      <c r="AX468" s="107"/>
    </row>
    <row r="469" spans="1:50" ht="24" customHeight="1" x14ac:dyDescent="0.15">
      <c r="A469" s="103">
        <v>3</v>
      </c>
      <c r="B469" s="103">
        <v>1</v>
      </c>
      <c r="C469" s="108" t="s">
        <v>557</v>
      </c>
      <c r="D469" s="104"/>
      <c r="E469" s="104"/>
      <c r="F469" s="104"/>
      <c r="G469" s="104"/>
      <c r="H469" s="104"/>
      <c r="I469" s="104"/>
      <c r="J469" s="104"/>
      <c r="K469" s="104"/>
      <c r="L469" s="104"/>
      <c r="M469" s="104" t="s">
        <v>533</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v>0.53800000000000003</v>
      </c>
      <c r="AL469" s="106"/>
      <c r="AM469" s="106"/>
      <c r="AN469" s="106"/>
      <c r="AO469" s="106"/>
      <c r="AP469" s="107"/>
      <c r="AQ469" s="108">
        <v>3</v>
      </c>
      <c r="AR469" s="104"/>
      <c r="AS469" s="104"/>
      <c r="AT469" s="104"/>
      <c r="AU469" s="105">
        <v>48</v>
      </c>
      <c r="AV469" s="106"/>
      <c r="AW469" s="106"/>
      <c r="AX469" s="107"/>
    </row>
    <row r="470" spans="1:50" ht="24" customHeight="1" x14ac:dyDescent="0.15">
      <c r="A470" s="103">
        <v>4</v>
      </c>
      <c r="B470" s="103">
        <v>1</v>
      </c>
      <c r="C470" s="108" t="s">
        <v>550</v>
      </c>
      <c r="D470" s="104"/>
      <c r="E470" s="104"/>
      <c r="F470" s="104"/>
      <c r="G470" s="104"/>
      <c r="H470" s="104"/>
      <c r="I470" s="104"/>
      <c r="J470" s="104"/>
      <c r="K470" s="104"/>
      <c r="L470" s="104"/>
      <c r="M470" s="104" t="s">
        <v>534</v>
      </c>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v>0.41</v>
      </c>
      <c r="AL470" s="106"/>
      <c r="AM470" s="106"/>
      <c r="AN470" s="106"/>
      <c r="AO470" s="106"/>
      <c r="AP470" s="107"/>
      <c r="AQ470" s="108" t="s">
        <v>442</v>
      </c>
      <c r="AR470" s="104"/>
      <c r="AS470" s="104"/>
      <c r="AT470" s="104"/>
      <c r="AU470" s="105" t="s">
        <v>538</v>
      </c>
      <c r="AV470" s="106"/>
      <c r="AW470" s="106"/>
      <c r="AX470" s="107"/>
    </row>
    <row r="471" spans="1:50" ht="24" customHeight="1" x14ac:dyDescent="0.15">
      <c r="A471" s="103">
        <v>5</v>
      </c>
      <c r="B471" s="103">
        <v>1</v>
      </c>
      <c r="C471" s="108" t="s">
        <v>558</v>
      </c>
      <c r="D471" s="104"/>
      <c r="E471" s="104"/>
      <c r="F471" s="104"/>
      <c r="G471" s="104"/>
      <c r="H471" s="104"/>
      <c r="I471" s="104"/>
      <c r="J471" s="104"/>
      <c r="K471" s="104"/>
      <c r="L471" s="104"/>
      <c r="M471" s="104" t="s">
        <v>534</v>
      </c>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v>0.27</v>
      </c>
      <c r="AL471" s="106"/>
      <c r="AM471" s="106"/>
      <c r="AN471" s="106"/>
      <c r="AO471" s="106"/>
      <c r="AP471" s="107"/>
      <c r="AQ471" s="108" t="s">
        <v>442</v>
      </c>
      <c r="AR471" s="104"/>
      <c r="AS471" s="104"/>
      <c r="AT471" s="104"/>
      <c r="AU471" s="105" t="s">
        <v>537</v>
      </c>
      <c r="AV471" s="106"/>
      <c r="AW471" s="106"/>
      <c r="AX471" s="107"/>
    </row>
    <row r="472" spans="1:50" ht="30" customHeight="1" x14ac:dyDescent="0.15">
      <c r="A472" s="103">
        <v>6</v>
      </c>
      <c r="B472" s="103">
        <v>1</v>
      </c>
      <c r="C472" s="108" t="s">
        <v>551</v>
      </c>
      <c r="D472" s="104"/>
      <c r="E472" s="104"/>
      <c r="F472" s="104"/>
      <c r="G472" s="104"/>
      <c r="H472" s="104"/>
      <c r="I472" s="104"/>
      <c r="J472" s="104"/>
      <c r="K472" s="104"/>
      <c r="L472" s="104"/>
      <c r="M472" s="104" t="s">
        <v>533</v>
      </c>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v>0.249</v>
      </c>
      <c r="AL472" s="106"/>
      <c r="AM472" s="106"/>
      <c r="AN472" s="106"/>
      <c r="AO472" s="106"/>
      <c r="AP472" s="107"/>
      <c r="AQ472" s="108">
        <v>6</v>
      </c>
      <c r="AR472" s="104"/>
      <c r="AS472" s="104"/>
      <c r="AT472" s="104"/>
      <c r="AU472" s="105">
        <v>97</v>
      </c>
      <c r="AV472" s="106"/>
      <c r="AW472" s="106"/>
      <c r="AX472" s="107"/>
    </row>
    <row r="473" spans="1:50" ht="30" customHeight="1" x14ac:dyDescent="0.15">
      <c r="A473" s="103">
        <v>7</v>
      </c>
      <c r="B473" s="103">
        <v>1</v>
      </c>
      <c r="C473" s="108" t="s">
        <v>549</v>
      </c>
      <c r="D473" s="104"/>
      <c r="E473" s="104"/>
      <c r="F473" s="104"/>
      <c r="G473" s="104"/>
      <c r="H473" s="104"/>
      <c r="I473" s="104"/>
      <c r="J473" s="104"/>
      <c r="K473" s="104"/>
      <c r="L473" s="104"/>
      <c r="M473" s="104" t="s">
        <v>533</v>
      </c>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v>0.22600000000000001</v>
      </c>
      <c r="AL473" s="106"/>
      <c r="AM473" s="106"/>
      <c r="AN473" s="106"/>
      <c r="AO473" s="106"/>
      <c r="AP473" s="107"/>
      <c r="AQ473" s="108" t="s">
        <v>442</v>
      </c>
      <c r="AR473" s="104"/>
      <c r="AS473" s="104"/>
      <c r="AT473" s="104"/>
      <c r="AU473" s="105" t="s">
        <v>538</v>
      </c>
      <c r="AV473" s="106"/>
      <c r="AW473" s="106"/>
      <c r="AX473" s="107"/>
    </row>
    <row r="474" spans="1:50" ht="24" customHeight="1" x14ac:dyDescent="0.15">
      <c r="A474" s="103">
        <v>8</v>
      </c>
      <c r="B474" s="103">
        <v>1</v>
      </c>
      <c r="C474" s="108" t="s">
        <v>559</v>
      </c>
      <c r="D474" s="104"/>
      <c r="E474" s="104"/>
      <c r="F474" s="104"/>
      <c r="G474" s="104"/>
      <c r="H474" s="104"/>
      <c r="I474" s="104"/>
      <c r="J474" s="104"/>
      <c r="K474" s="104"/>
      <c r="L474" s="104"/>
      <c r="M474" s="104" t="s">
        <v>533</v>
      </c>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v>0.157</v>
      </c>
      <c r="AL474" s="106"/>
      <c r="AM474" s="106"/>
      <c r="AN474" s="106"/>
      <c r="AO474" s="106"/>
      <c r="AP474" s="107"/>
      <c r="AQ474" s="108" t="s">
        <v>442</v>
      </c>
      <c r="AR474" s="104"/>
      <c r="AS474" s="104"/>
      <c r="AT474" s="104"/>
      <c r="AU474" s="105" t="s">
        <v>537</v>
      </c>
      <c r="AV474" s="106"/>
      <c r="AW474" s="106"/>
      <c r="AX474" s="107"/>
    </row>
    <row r="475" spans="1:50" ht="24" customHeight="1" x14ac:dyDescent="0.15">
      <c r="A475" s="103">
        <v>9</v>
      </c>
      <c r="B475" s="103">
        <v>1</v>
      </c>
      <c r="C475" s="108" t="s">
        <v>560</v>
      </c>
      <c r="D475" s="104"/>
      <c r="E475" s="104"/>
      <c r="F475" s="104"/>
      <c r="G475" s="104"/>
      <c r="H475" s="104"/>
      <c r="I475" s="104"/>
      <c r="J475" s="104"/>
      <c r="K475" s="104"/>
      <c r="L475" s="104"/>
      <c r="M475" s="104" t="s">
        <v>533</v>
      </c>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v>0.156</v>
      </c>
      <c r="AL475" s="106"/>
      <c r="AM475" s="106"/>
      <c r="AN475" s="106"/>
      <c r="AO475" s="106"/>
      <c r="AP475" s="107"/>
      <c r="AQ475" s="108" t="s">
        <v>442</v>
      </c>
      <c r="AR475" s="104"/>
      <c r="AS475" s="104"/>
      <c r="AT475" s="104"/>
      <c r="AU475" s="105" t="s">
        <v>537</v>
      </c>
      <c r="AV475" s="106"/>
      <c r="AW475" s="106"/>
      <c r="AX475" s="107"/>
    </row>
    <row r="476" spans="1:50" ht="30" customHeight="1" x14ac:dyDescent="0.15">
      <c r="A476" s="103">
        <v>10</v>
      </c>
      <c r="B476" s="103">
        <v>1</v>
      </c>
      <c r="C476" s="108" t="s">
        <v>573</v>
      </c>
      <c r="D476" s="104"/>
      <c r="E476" s="104"/>
      <c r="F476" s="104"/>
      <c r="G476" s="104"/>
      <c r="H476" s="104"/>
      <c r="I476" s="104"/>
      <c r="J476" s="104"/>
      <c r="K476" s="104"/>
      <c r="L476" s="104"/>
      <c r="M476" s="104" t="s">
        <v>533</v>
      </c>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v>0.111</v>
      </c>
      <c r="AL476" s="106"/>
      <c r="AM476" s="106"/>
      <c r="AN476" s="106"/>
      <c r="AO476" s="106"/>
      <c r="AP476" s="107"/>
      <c r="AQ476" s="108" t="s">
        <v>442</v>
      </c>
      <c r="AR476" s="104"/>
      <c r="AS476" s="104"/>
      <c r="AT476" s="104"/>
      <c r="AU476" s="105" t="s">
        <v>538</v>
      </c>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9" t="s">
        <v>322</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7" manualBreakCount="7">
    <brk id="72" max="16383" man="1"/>
    <brk id="105" max="16383" man="1"/>
    <brk id="138" max="16383" man="1"/>
    <brk id="177" max="16383" man="1"/>
    <brk id="230" max="49" man="1"/>
    <brk id="331" max="16383" man="1"/>
    <brk id="4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8" sqref="T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368</v>
      </c>
      <c r="R2" s="15" t="str">
        <f>IF(Q2="","",P2)</f>
        <v>直接実施</v>
      </c>
      <c r="S2" s="15" t="str">
        <f>IF(R2="","",IF(S1&lt;&gt;"",CONCATENATE(S1,"、",R2),R2))</f>
        <v>直接実施</v>
      </c>
      <c r="T2" s="15"/>
      <c r="U2" s="44" t="s">
        <v>364</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368</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t="s">
        <v>368</v>
      </c>
      <c r="R6" s="15" t="str">
        <f t="shared" si="3"/>
        <v>交付</v>
      </c>
      <c r="S6" s="15" t="str">
        <f t="shared" si="4"/>
        <v>直接実施、委託・請負、交付</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直接実施、委託・請負、交付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直接実施、委託・請負、交付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t="s">
        <v>368</v>
      </c>
      <c r="M10" s="15" t="str">
        <f t="shared" si="2"/>
        <v>食糧安定供給関係</v>
      </c>
      <c r="N10" s="15" t="str">
        <f t="shared" si="6"/>
        <v>食糧安定供給関係</v>
      </c>
      <c r="O10" s="15"/>
      <c r="P10" s="15" t="str">
        <f>S8</f>
        <v>直接実施、委託・請負、交付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食糧安定供給関係</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食糧安定供給関係</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368</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2015-07-08T14:20:05Z</cp:lastPrinted>
  <dcterms:created xsi:type="dcterms:W3CDTF">2012-03-13T00:50:25Z</dcterms:created>
  <dcterms:modified xsi:type="dcterms:W3CDTF">2015-07-08T14:20:14Z</dcterms:modified>
</cp:coreProperties>
</file>