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45" windowWidth="2064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<sst xmlns="http://schemas.openxmlformats.org/spreadsheetml/2006/main" count="2065" uniqueCount="583">
  <si>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</si>
  <si>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</si>
  <si>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</si>
  <si>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</si>
  <si>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</si>
  <si>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</si>
  <si>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</si>
  <si>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</si>
  <si>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</si>
  <si>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</si>
  <si>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</si>
  <si>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</si>
  <si>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</si>
  <si>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</si>
  <si>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</si>
  <si>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</si>
  <si>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</si>
  <si>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</si>
  <si>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</si>
  <si>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</si>
  <si>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</si>
  <si>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</si>
  <si>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</si>
  <si>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</si>
  <si>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</si>
  <si>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</si>
  <si>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</si>
  <si>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</si>
  <si>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</si>
  <si>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</si>
  <si>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</si>
  <si>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</si>
  <si>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</si>
  <si>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</si>
  <si>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</si>
  <si>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</si>
  <si>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</si>
  <si>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</si>
  <si>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</si>
  <si>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</si>
  <si>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</si>
  <si>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</si>
  <si>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</si>
  <si>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</si>
  <si>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</si>
  <si>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</si>
  <si>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</si>
  <si>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</si>
  <si>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</si>
  <si>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</si>
  <si>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</si>
  <si>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</si>
  <si>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</si>
  <si>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</si>
  <si>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</si>
  <si>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</si>
  <si>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</si>
  <si>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</si>
  <si>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</si>
  <si>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</si>
  <si>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</si>
  <si>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</si>
  <si>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</si>
  <si>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</si>
  <si>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</si>
  <si>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</si>
  <si>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</si>
  <si>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</si>
  <si>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</si>
  <si>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</si>
  <si>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</si>
  <si>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</si>
  <si>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</si>
  <si>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</si>
  <si>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</si>
  <si>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</si>
  <si>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</si>
  <si>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</si>
  <si>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</si>
  <si>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</si>
  <si>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</si>
  <si>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</si>
  <si>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</si>
  <si>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</si>
  <si>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</si>
  <si>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</si>
  <si>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</si>
  <si>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</si>
  <si>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</si>
  <si>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</si>
  <si>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</si>
  <si>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</si>
  <si>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</si>
  <si>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</si>
  <si>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</si>
  <si>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</si>
  <si>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</si>
  <si>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</si>
  <si>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</si>
  <si>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</si>
  <si>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</si>
  <si>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</si>
  <si>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</si>
  <si>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</si>
  <si>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</si>
  <si>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</si>
  <si>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</si>
  <si>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</si>
  <si>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</si>
  <si>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</si>
  <si>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</si>
  <si>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</si>
  <si>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</si>
  <si>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</si>
  <si>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</si>
  <si>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</si>
  <si>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</si>
  <si>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</si>
  <si>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</si>
  <si>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</si>
  <si>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</si>
  <si>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</si>
  <si>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</si>
  <si>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</si>
  <si>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</si>
  <si>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</si>
  <si>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</si>
  <si>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</si>
  <si>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</si>
  <si>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</si>
  <si>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</si>
  <si>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</si>
  <si>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</si>
  <si>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</si>
  <si>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</si>
  <si>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</si>
  <si>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</si>
  <si>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</si>
  <si>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</si>
  <si>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</si>
  <si>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</si>
  <si>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</si>
  <si>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</si>
  <si>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</si>
  <si>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</si>
  <si>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</si>
  <si>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</si>
  <si>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</si>
  <si>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</si>
  <si>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</si>
  <si>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</si>
  <si>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</si>
  <si>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</si>
  <si>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</si>
  <si>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</si>
  <si>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</si>
  <si>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</si>
  <si>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</si>
  <si>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</si>
  <si>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</si>
  <si>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</si>
  <si>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</si>
  <si>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</si>
  <si>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</si>
  <si>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</si>
  <si>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</si>
  <si>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</si>
  <si>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</si>
  <si>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</si>
  <si>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</si>
  <si>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</si>
  <si>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</si>
  <si>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</si>
  <si>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</si>
  <si>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</si>
  <si>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</si>
  <si>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</si>
  <si>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</si>
  <si>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</si>
  <si>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</si>
  <si>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</si>
  <si>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</si>
  <si>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</si>
  <si>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</si>
  <si>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</si>
  <si>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</si>
  <si>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</si>
  <si>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</si>
  <si>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</si>
  <si>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</si>
  <si>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</si>
  <si>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</si>
  <si>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</si>
  <si>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</si>
  <si>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</si>
  <si>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</si>
  <si>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</si>
  <si>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</si>
  <si>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</si>
  <si>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</si>
  <si>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</si>
  <si>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</si>
  <si>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</si>
  <si>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</si>
  <si>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</si>
  <si>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</si>
  <si>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</si>
  <si>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</si>
  <si>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</si>
  <si>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</si>
  <si>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</si>
  <si>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</si>
  <si>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</si>
  <si>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</si>
  <si>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</si>
  <si>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</si>
  <si>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</si>
  <si>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</si>
  <si>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</si>
  <si>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</si>
  <si>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</si>
  <si>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</si>
  <si>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</si>
  <si>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</si>
  <si>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</si>
  <si>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</si>
  <si>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</si>
  <si>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</si>
  <si>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</si>
  <si>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</si>
  <si>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</si>
  <si>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</si>
  <si>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</si>
  <si>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</si>
  <si>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</si>
  <si>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</si>
  <si>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</si>
  <si>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</si>
  <si>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</si>
  <si>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</si>
  <si>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</si>
  <si>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</si>
  <si>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</si>
  <si>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</si>
  <si>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</si>
  <si>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</si>
  <si>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</si>
  <si>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</si>
  <si>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</si>
  <si>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</si>
  <si>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</si>
  <si>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</si>
  <si>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</si>
  <si>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</si>
  <si>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</si>
  <si>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</si>
  <si>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</si>
  <si>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</si>
  <si>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</si>
  <si>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</si>
  <si>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</si>
  <si>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</si>
  <si>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</si>
  <si>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</si>
  <si>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</si>
  <si>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</si>
  <si>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</si>
  <si>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</si>
  <si>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</si>
  <si>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</si>
  <si>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</si>
  <si>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</si>
  <si>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</si>
  <si>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</si>
  <si>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</si>
  <si>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</si>
  <si>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</si>
  <si>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</si>
  <si>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</si>
  <si>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</si>
  <si>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</si>
  <si>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</si>
  <si>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</si>
  <si>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</si>
  <si>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</si>
  <si>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</si>
  <si>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</si>
  <si>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</si>
  <si>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</si>
  <si>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</si>
  <si>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</si>
  <si>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</si>
  <si>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</si>
  <si>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</si>
  <si>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</si>
  <si>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</si>
  <si>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</si>
  <si>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</si>
  <si>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</si>
  <si>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</si>
  <si>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</si>
  <si>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</si>
  <si>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</si>
  <si>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</si>
  <si>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</si>
  <si>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</si>
  <si>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</si>
  <si>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</si>
  <si>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</si>
  <si>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</si>
  <si>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</si>
  <si>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</si>
  <si>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</si>
  <si>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</si>
  <si>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</si>
  <si>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</si>
  <si>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</si>
  <si>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</si>
  <si>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</si>
  <si>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</si>
  <si>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</si>
  <si>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</si>
  <si>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</si>
  <si>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</si>
  <si>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</si>
  <si>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</si>
  <si>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</si>
  <si>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</si>
  <si>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</si>
  <si>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</si>
  <si>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</si>
  <si>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</si>
  <si>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</si>
  <si>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</si>
  <si>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</si>
  <si>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</si>
  <si>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</si>
  <si>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</si>
  <si>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</si>
  <si>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</si>
  <si>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</si>
  <si>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</si>
  <si>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</si>
  <si>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</si>
  <si>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</si>
  <si>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</si>
  <si>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</si>
  <si>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</si>
  <si>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</si>
  <si>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</si>
  <si>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</si>
  <si>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</si>
  <si>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</si>
  <si>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</si>
  <si>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</si>
  <si>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</si>
  <si>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</si>
  <si>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</si>
  <si>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</si>
  <si>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</si>
  <si>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</si>
  <si>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</si>
  <si>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</si>
  <si>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</si>
  <si>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</si>
  <si>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</si>
  <si>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</si>
  <si>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</si>
  <si>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</si>
  <si>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</si>
  <si>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</si>
  <si>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</si>
  <si>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</si>
  <si>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</si>
  <si>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</si>
  <si>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</si>
  <si>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</si>
  <si>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</si>
  <si>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</si>
  <si>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</si>
  <si>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</si>
  <si>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</si>
  <si>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</si>
  <si>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</si>
  <si>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</si>
  <si>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</si>
  <si>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</si>
  <si>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</si>
  <si>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</si>
  <si>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</si>
  <si>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</si>
  <si>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</si>
  <si>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</si>
  <si>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</si>
  <si>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</si>
  <si>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</si>
  <si>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</si>
  <si>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</si>
  <si>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</si>
  <si>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</si>
  <si>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</si>
  <si>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</si>
  <si>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</si>
  <si>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</si>
  <si>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</si>
  <si>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</si>
  <si>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</si>
  <si>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</si>
  <si>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</si>
  <si>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</si>
  <si>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</si>
  <si>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</si>
  <si>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</si>
  <si>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</si>
  <si>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</si>
  <si>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</si>
  <si>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</si>
  <si>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</si>
  <si>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</si>
  <si>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</si>
  <si>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</si>
  <si>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</si>
  <si>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</si>
  <si>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</si>
  <si>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</si>
  <si>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</si>
  <si>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</si>
  <si>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</si>
  <si>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</si>
  <si>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</si>
  <si>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</si>
  <si>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</si>
  <si>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</si>
  <si>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</si>
  <si>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</si>
  <si>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</si>
  <si>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</si>
  <si>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</si>
  <si>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</si>
  <si>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</si>
  <si>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</si>
  <si>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</si>
  <si>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</si>
  <si>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</si>
  <si>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</si>
  <si>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</si>
  <si>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</si>
  <si>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</si>
  <si>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</si>
  <si>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</si>
  <si>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</si>
  <si>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</si>
  <si>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</si>
  <si>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</si>
  <si>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</si>
  <si>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</si>
  <si>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</si>
  <si>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</si>
  <si>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</si>
  <si>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</si>
  <si>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</si>
  <si>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</si>
  <si>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</si>
  <si>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</si>
  <si>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</si>
  <si>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</si>
  <si>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</si>
  <si>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</si>
  <si>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</si>
  <si>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</si>
  <si>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</si>
  <si>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</si>
  <si>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</si>
  <si>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</si>
  <si>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</si>
  <si>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食品汚染物質の安全性検証推進事業</t>
    <phoneticPr fontId="5"/>
  </si>
  <si>
    <t>新25-032</t>
    <phoneticPr fontId="5"/>
  </si>
  <si>
    <t>103</t>
    <phoneticPr fontId="5"/>
  </si>
  <si>
    <t>食品衛生法第１１条</t>
    <phoneticPr fontId="5"/>
  </si>
  <si>
    <t>食安発0315第1号食品安全部長通知「食品、添加物等の規格基準の一部を改正する件について」等</t>
    <phoneticPr fontId="5"/>
  </si>
  <si>
    <t>　新たに設定した食品中の放射性物質の基準値（平成24年4月施行）について、食品中の放射性物質の含有状況や摂取状況を調査し継続的に検証を行うことにより、食品の安全性を確保する。</t>
    <phoneticPr fontId="5"/>
  </si>
  <si>
    <t>　食品中の放射性物質の含有状況調査及び年齢、地域、季節ごとの実際の食品からの放射性物質の摂取量調査を行う。</t>
    <phoneticPr fontId="5"/>
  </si>
  <si>
    <t>　引き続き、なお一層効率的かつ効果的に事業が実施されるよう、調査方法や頻度等について検証する。</t>
    <phoneticPr fontId="5"/>
  </si>
  <si>
    <t>諸謝金</t>
    <rPh sb="0" eb="3">
      <t>ショシャキン</t>
    </rPh>
    <phoneticPr fontId="7"/>
  </si>
  <si>
    <t>職員旅費</t>
    <rPh sb="0" eb="2">
      <t>ショクイン</t>
    </rPh>
    <rPh sb="2" eb="4">
      <t>リョヒ</t>
    </rPh>
    <phoneticPr fontId="7"/>
  </si>
  <si>
    <t>委員等旅費</t>
    <rPh sb="0" eb="3">
      <t>イイントウ</t>
    </rPh>
    <rPh sb="3" eb="5">
      <t>リョヒ</t>
    </rPh>
    <phoneticPr fontId="7"/>
  </si>
  <si>
    <t>庁費</t>
    <rPh sb="0" eb="2">
      <t>チョウヒ</t>
    </rPh>
    <phoneticPr fontId="7"/>
  </si>
  <si>
    <t>食品等試験検査費</t>
    <rPh sb="0" eb="2">
      <t>ショクヒン</t>
    </rPh>
    <rPh sb="2" eb="3">
      <t>トウ</t>
    </rPh>
    <rPh sb="3" eb="5">
      <t>シケン</t>
    </rPh>
    <rPh sb="5" eb="7">
      <t>ケンサ</t>
    </rPh>
    <rPh sb="7" eb="8">
      <t>ヒ</t>
    </rPh>
    <phoneticPr fontId="7"/>
  </si>
  <si>
    <t>これまでに経験がない事態であり、個人の暴露量を検証することにより食品の安全性を確保する必要があるため、国費を投入しなければ事業目的が達成できない。</t>
    <phoneticPr fontId="5"/>
  </si>
  <si>
    <t>×</t>
  </si>
  <si>
    <t>‐</t>
  </si>
  <si>
    <t>－</t>
    <phoneticPr fontId="5"/>
  </si>
  <si>
    <t>少額随契についても合見積を取り、コストの削減に努めている。</t>
    <phoneticPr fontId="5"/>
  </si>
  <si>
    <t>事業の適正な遂行について、必要な経費に限定されている。</t>
    <phoneticPr fontId="5"/>
  </si>
  <si>
    <t>専門家、有識者の見解を踏まえ、国は事業の実施要綱において実効性のある取組を示している。</t>
    <phoneticPr fontId="5"/>
  </si>
  <si>
    <t>優先度の高いものから着実に実施している。</t>
    <phoneticPr fontId="5"/>
  </si>
  <si>
    <t>役務費</t>
    <rPh sb="0" eb="2">
      <t>エキム</t>
    </rPh>
    <rPh sb="2" eb="3">
      <t>ヒ</t>
    </rPh>
    <phoneticPr fontId="5"/>
  </si>
  <si>
    <t>A.</t>
    <phoneticPr fontId="5"/>
  </si>
  <si>
    <t>100万円以上の支出該当なし</t>
    <rPh sb="3" eb="5">
      <t>マンエン</t>
    </rPh>
    <rPh sb="5" eb="7">
      <t>イジョウ</t>
    </rPh>
    <rPh sb="8" eb="10">
      <t>シシュツ</t>
    </rPh>
    <rPh sb="10" eb="12">
      <t>ガイトウ</t>
    </rPh>
    <phoneticPr fontId="5"/>
  </si>
  <si>
    <t>C.（株）池田理化</t>
    <phoneticPr fontId="5"/>
  </si>
  <si>
    <t>ＩＣＰ質量分析装置　１式</t>
    <phoneticPr fontId="5"/>
  </si>
  <si>
    <t>備品費</t>
    <rPh sb="0" eb="3">
      <t>ビヒンヒ</t>
    </rPh>
    <phoneticPr fontId="5"/>
  </si>
  <si>
    <t>D.（一財）日本食品分析センター</t>
    <phoneticPr fontId="5"/>
  </si>
  <si>
    <t>平均的食事からの放射性物質摂取量推定の試料調整　一式</t>
    <phoneticPr fontId="5"/>
  </si>
  <si>
    <t>食品（油脂類）の灰化試料作製業務　一式</t>
    <phoneticPr fontId="5"/>
  </si>
  <si>
    <t>E.東京電力（株）</t>
    <phoneticPr fontId="5"/>
  </si>
  <si>
    <t>光熱費</t>
    <rPh sb="0" eb="3">
      <t>コウネツヒ</t>
    </rPh>
    <phoneticPr fontId="5"/>
  </si>
  <si>
    <t>電気料</t>
  </si>
  <si>
    <t>電気料</t>
    <rPh sb="0" eb="3">
      <t>デンキリョウ</t>
    </rPh>
    <phoneticPr fontId="5"/>
  </si>
  <si>
    <t>（株）池田理化</t>
  </si>
  <si>
    <t>外国旅費</t>
    <rPh sb="0" eb="2">
      <t>ガイコク</t>
    </rPh>
    <rPh sb="2" eb="4">
      <t>リョヒ</t>
    </rPh>
    <phoneticPr fontId="5"/>
  </si>
  <si>
    <t>－</t>
    <phoneticPr fontId="5"/>
  </si>
  <si>
    <t>-</t>
    <phoneticPr fontId="5"/>
  </si>
  <si>
    <t>（福祉）友愛十字会友愛書房</t>
    <phoneticPr fontId="5"/>
  </si>
  <si>
    <t>放射線取扱の基礎　７版　１冊　外３件</t>
    <phoneticPr fontId="5"/>
  </si>
  <si>
    <t>随意契約</t>
  </si>
  <si>
    <t>随意契約</t>
    <rPh sb="0" eb="2">
      <t>ズイイ</t>
    </rPh>
    <rPh sb="2" eb="4">
      <t>ケイヤク</t>
    </rPh>
    <phoneticPr fontId="5"/>
  </si>
  <si>
    <t>食品中放射線汚染調査に係る試料冷凍保管等業務一式</t>
    <phoneticPr fontId="5"/>
  </si>
  <si>
    <t>（株）二葉</t>
    <rPh sb="3" eb="5">
      <t>フタバ</t>
    </rPh>
    <phoneticPr fontId="5"/>
  </si>
  <si>
    <t>-</t>
    <phoneticPr fontId="5"/>
  </si>
  <si>
    <t>（株）池田理化</t>
    <phoneticPr fontId="5"/>
  </si>
  <si>
    <t>（株）協立製作所</t>
  </si>
  <si>
    <t>尾崎理化（株）</t>
  </si>
  <si>
    <t>関東エア・ウォーター（株）</t>
  </si>
  <si>
    <t>（株）千代田テクノル</t>
  </si>
  <si>
    <t>サーモフィッシャーサイエンティフィック（株）</t>
  </si>
  <si>
    <t>（株）鈴木商館</t>
  </si>
  <si>
    <t>（一財）日本食品分析センター</t>
  </si>
  <si>
    <t>（公財）日本分析センター</t>
  </si>
  <si>
    <t>（株）伊藤サプライ</t>
  </si>
  <si>
    <t>食品（油脂類）の灰化試料作製業務　一式　他1件</t>
  </si>
  <si>
    <t>１９号館ｉＣＡＰ排気・Ａｒ・塩ビダクト工事</t>
  </si>
  <si>
    <t>０１２６８－００　酢酸アンモニウム　特級５００Ｇ　１０点　他19件</t>
  </si>
  <si>
    <t>マーケットバスケット試料のプルトニウム分析　一式</t>
  </si>
  <si>
    <t>平成２６年度　ガス詰替に係る単価契約</t>
  </si>
  <si>
    <t>ＳＵＳ３１０Ｓ製　試料棚　２点　他1件</t>
  </si>
  <si>
    <t>ＩＣＰ発光分光分析装置　点検　１式</t>
  </si>
  <si>
    <t>アイボーイ角瓶　１００ｍｌ　１００入　アズワン　５－００３－５２　２点　他6件</t>
  </si>
  <si>
    <t>ＨＰ　ＥｌｉｔｅＤｅｓｋ　８００　Ｇ１　ＳＦ　カスタマイズ　１点　他3件</t>
  </si>
  <si>
    <t>高純度窒素ガス（９９．９９９５％）　１０Ｌ型ボンベ　１点　他2件</t>
  </si>
  <si>
    <t>東京電力（株）</t>
  </si>
  <si>
    <t>資金前渡官吏</t>
  </si>
  <si>
    <t>東京ガス（株）</t>
  </si>
  <si>
    <t>東京都水道局</t>
  </si>
  <si>
    <t>日本無機（株）</t>
  </si>
  <si>
    <t>（株）エムアンドオーインダストリー</t>
  </si>
  <si>
    <t>（公財）日本アイソトープ協会</t>
  </si>
  <si>
    <t>（株）トーホークリーン</t>
  </si>
  <si>
    <t>賞与・給与</t>
  </si>
  <si>
    <t>ガス料</t>
  </si>
  <si>
    <t>水道料</t>
  </si>
  <si>
    <t>各種フィルタ納入</t>
  </si>
  <si>
    <t>Ｅｐｓｏｎ　ＬＰ－Ｓ４０００用トナー　ＬＰＡ３ＥＴＣ１９　２点　他2件</t>
  </si>
  <si>
    <t>ＪＫワイパー　１５０Ｓ　１５０枚　３６０点　他1件</t>
  </si>
  <si>
    <t>ＲＩ廃棄物　不燃物制限値超過　１点　外２点　Ｎｏ．０００４　Ｒ　６２９５</t>
  </si>
  <si>
    <t>廃棄物等の処理　１式</t>
  </si>
  <si>
    <t>放射線測定器校正業務　１式</t>
  </si>
  <si>
    <t>-</t>
    <phoneticPr fontId="5"/>
  </si>
  <si>
    <t>-</t>
    <phoneticPr fontId="5"/>
  </si>
  <si>
    <t>単位当たりコスト＝Ｘ／Ｙ
Ｘ：「執行額」
Ｙ：「活動実績」</t>
    <rPh sb="0" eb="2">
      <t>タンイ</t>
    </rPh>
    <rPh sb="2" eb="3">
      <t>ア</t>
    </rPh>
    <rPh sb="17" eb="19">
      <t>シッコウ</t>
    </rPh>
    <rPh sb="19" eb="20">
      <t>ガク</t>
    </rPh>
    <rPh sb="25" eb="27">
      <t>カツドウ</t>
    </rPh>
    <rPh sb="27" eb="29">
      <t>ジッセキ</t>
    </rPh>
    <phoneticPr fontId="5"/>
  </si>
  <si>
    <t>　　X/Y</t>
    <phoneticPr fontId="5"/>
  </si>
  <si>
    <t>件</t>
    <rPh sb="0" eb="1">
      <t>ケン</t>
    </rPh>
    <phoneticPr fontId="5"/>
  </si>
  <si>
    <t>0.2百万円</t>
  </si>
  <si>
    <t>94,639千円/
420検体</t>
  </si>
  <si>
    <t>食品衛生法に基づき国が設定した基準について継続的に検証する本事業は、国が実施すべきものである。</t>
    <phoneticPr fontId="5"/>
  </si>
  <si>
    <t>食品中の放射性物質の基準値について、食品中の放射性物質の含有状況や摂取状況を調査し継続的に検証を行うことにより、食品中の放射性物質の安全対策を推進するために、優先度の高い事業となっている。</t>
    <phoneticPr fontId="5"/>
  </si>
  <si>
    <t>微量放射線の検出が可能で高度な専門的技術を有し、かつ必要な専用の機器を設置可能で、着実に試験が実施できる機関を選定する必要があり、結果的に一部随意契約となった。</t>
    <phoneticPr fontId="5"/>
  </si>
  <si>
    <t>ＩＣＰ質量分析装置　１式</t>
    <phoneticPr fontId="5"/>
  </si>
  <si>
    <t>個人A</t>
    <rPh sb="0" eb="2">
      <t>コジン</t>
    </rPh>
    <phoneticPr fontId="5"/>
  </si>
  <si>
    <t>個人B</t>
    <rPh sb="0" eb="2">
      <t>コジン</t>
    </rPh>
    <phoneticPr fontId="5"/>
  </si>
  <si>
    <t>食品からの放射性物質の暴露量の推定を踏まえ、規格基準の妥当性の継続的な検証が目的であるため、定量的な指標を設定することは困難である。</t>
    <rPh sb="31" eb="34">
      <t>ケイゾクテキ</t>
    </rPh>
    <phoneticPr fontId="5"/>
  </si>
  <si>
    <t>放射性セシウムから１年間に受ける放射線量の推定</t>
    <rPh sb="21" eb="23">
      <t>スイテイ</t>
    </rPh>
    <phoneticPr fontId="5"/>
  </si>
  <si>
    <t>マーケットバスケット試料の測定試料数</t>
    <rPh sb="10" eb="12">
      <t>シリョウ</t>
    </rPh>
    <rPh sb="13" eb="15">
      <t>ソクテイ</t>
    </rPh>
    <rPh sb="15" eb="17">
      <t>シリョウ</t>
    </rPh>
    <rPh sb="17" eb="18">
      <t>スウ</t>
    </rPh>
    <phoneticPr fontId="5"/>
  </si>
  <si>
    <t>毎年度、マーケットバスケット試料として420試料の調査の実施。
調査の結果、食品中の放射性セシウムから1年間に受ける放射線量が極めて小さいことを確認。</t>
    <rPh sb="0" eb="3">
      <t>マイネンド</t>
    </rPh>
    <rPh sb="14" eb="16">
      <t>シリョウ</t>
    </rPh>
    <rPh sb="22" eb="24">
      <t>シリョウ</t>
    </rPh>
    <rPh sb="25" eb="27">
      <t>チョウサ</t>
    </rPh>
    <rPh sb="28" eb="30">
      <t>ジッシ</t>
    </rPh>
    <rPh sb="32" eb="34">
      <t>チョウサ</t>
    </rPh>
    <rPh sb="35" eb="37">
      <t>ケッカ</t>
    </rPh>
    <rPh sb="38" eb="41">
      <t>ショクヒンチュウ</t>
    </rPh>
    <rPh sb="42" eb="45">
      <t>ホウシャセイ</t>
    </rPh>
    <rPh sb="52" eb="54">
      <t>ネンカン</t>
    </rPh>
    <rPh sb="55" eb="56">
      <t>ウ</t>
    </rPh>
    <rPh sb="58" eb="61">
      <t>ホウシャセン</t>
    </rPh>
    <rPh sb="61" eb="62">
      <t>リョウ</t>
    </rPh>
    <rPh sb="63" eb="64">
      <t>キワ</t>
    </rPh>
    <rPh sb="66" eb="67">
      <t>チイ</t>
    </rPh>
    <rPh sb="72" eb="74">
      <t>カクニン</t>
    </rPh>
    <phoneticPr fontId="5"/>
  </si>
  <si>
    <t>試料数</t>
    <rPh sb="0" eb="2">
      <t>シリョウ</t>
    </rPh>
    <rPh sb="2" eb="3">
      <t>スウ</t>
    </rPh>
    <phoneticPr fontId="5"/>
  </si>
  <si>
    <t>マーケットバスケット試料中の放射性セシウム濃度の測定</t>
    <rPh sb="10" eb="13">
      <t>シリョウチュウ</t>
    </rPh>
    <rPh sb="14" eb="17">
      <t>ホウシャセイ</t>
    </rPh>
    <rPh sb="21" eb="23">
      <t>ノウド</t>
    </rPh>
    <rPh sb="24" eb="26">
      <t>ソクテイ</t>
    </rPh>
    <phoneticPr fontId="5"/>
  </si>
  <si>
    <t>77,016千円/
420検体</t>
    <rPh sb="6" eb="8">
      <t>センエン</t>
    </rPh>
    <rPh sb="13" eb="15">
      <t>ケンタイ</t>
    </rPh>
    <phoneticPr fontId="5"/>
  </si>
  <si>
    <t>79,013千円/
420検体</t>
    <rPh sb="6" eb="8">
      <t>センエン</t>
    </rPh>
    <rPh sb="13" eb="15">
      <t>ケンタイ</t>
    </rPh>
    <phoneticPr fontId="5"/>
  </si>
  <si>
    <t>○平成26年度は一日摂取量調査による試料420検体を検査し、各地域の食品に含まれる放射性セシウムから受ける線量が現行の基準値の設定根拠となった線量上限 1mSv/年と比べ十分に小さい値（0.0007～0.0022mSv）であることを確認した。また、食品に含まれる放射性ストロンチウムの濃度は原発事故以前の範囲内、プルトニウムの濃度は検出限界値未満であることを確認した。現在、本調査事業は順調に実施されている。
○調査は福島県及び周辺県とその他の日本の各地域を比較して実施されており、調査結果によってそれらの同等性と安全性が示され食品の安全確保に寄与していることから、被災地の経済活動・市民生活へ直接的な影響を与えており、また、日本全国や海外での食品への信頼を確保する上で極めて有効である。また、本事業によって得られたデータは、基準値の継続的な検証にも活用できるものである。</t>
    <phoneticPr fontId="5"/>
  </si>
  <si>
    <t>-</t>
    <phoneticPr fontId="5"/>
  </si>
  <si>
    <t>調査結果をＨＰで公表している。</t>
    <phoneticPr fontId="5"/>
  </si>
  <si>
    <t>24年度は、東日本大震災復興特会に厚生労働省所管分として予算計上（予算額112百万円、執行額104百万円、執行率93％）</t>
    <rPh sb="2" eb="4">
      <t>ネンド</t>
    </rPh>
    <rPh sb="6" eb="7">
      <t>ヒガシ</t>
    </rPh>
    <rPh sb="7" eb="9">
      <t>ニホン</t>
    </rPh>
    <rPh sb="9" eb="12">
      <t>ダイシンサイ</t>
    </rPh>
    <rPh sb="12" eb="14">
      <t>フッコウ</t>
    </rPh>
    <rPh sb="14" eb="16">
      <t>トッカイ</t>
    </rPh>
    <rPh sb="17" eb="19">
      <t>コウセイ</t>
    </rPh>
    <rPh sb="19" eb="22">
      <t>ロウドウショウ</t>
    </rPh>
    <rPh sb="22" eb="24">
      <t>ショカン</t>
    </rPh>
    <rPh sb="24" eb="25">
      <t>ブン</t>
    </rPh>
    <rPh sb="28" eb="30">
      <t>ヨサン</t>
    </rPh>
    <rPh sb="30" eb="32">
      <t>ケイジョウ</t>
    </rPh>
    <rPh sb="33" eb="36">
      <t>ヨサンガク</t>
    </rPh>
    <rPh sb="39" eb="40">
      <t>ヒャク</t>
    </rPh>
    <rPh sb="40" eb="42">
      <t>マンエン</t>
    </rPh>
    <rPh sb="43" eb="45">
      <t>シッコウ</t>
    </rPh>
    <rPh sb="45" eb="46">
      <t>ガク</t>
    </rPh>
    <rPh sb="49" eb="50">
      <t>ヒャク</t>
    </rPh>
    <rPh sb="50" eb="52">
      <t>マンエン</t>
    </rPh>
    <rPh sb="53" eb="56">
      <t>シッコウリツ</t>
    </rPh>
    <phoneticPr fontId="5"/>
  </si>
  <si>
    <t>試験に用いる試料の一括購入等を行い、試験の質を担保し、できる限りのコスト削減に努めている。</t>
    <rPh sb="0" eb="2">
      <t>シケン</t>
    </rPh>
    <rPh sb="6" eb="8">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</si>
</sst>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94" xfId="0" applyFont="1" applyFill="1" applyBorder="1" applyAlignment="1" applyProtection="1">
      <alignment horizontal="right" vertical="center"/>
      <protection locked="0"/>
    </xf>
    <xf numFmtId="0" fontId="3" fillId="5" borderId="95" xfId="0" applyFont="1" applyFill="1" applyBorder="1" applyAlignment="1" applyProtection="1">
      <alignment horizontal="right" vertical="center"/>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139</xdr:row>
      <xdr:rowOff>0</xdr:rowOff>
    </xdr:from>
    <xdr:to>
      <xdr:col>49</xdr:col>
      <xdr:colOff>228909</xdr:colOff>
      <xdr:row>166</xdr:row>
      <xdr:rowOff>277124</xdr:rowOff>
    </xdr:to>
    <xdr:grpSp>
      <xdr:nvGrpSpPr>
        <xdr:cNvPr id="5" name="グループ化 4"/>
        <xdr:cNvGrpSpPr/>
      </xdr:nvGrpSpPr>
      <xdr:grpSpPr>
        <a:xfrm>
          <a:off x="1210235" y="34021059"/>
          <a:ext cx="8902262" cy="9656447"/>
          <a:chOff x="1474507" y="38836600"/>
          <a:chExt cx="8420409" cy="9829338"/>
        </a:xfrm>
      </xdr:grpSpPr>
      <xdr:sp macro="" textlink="">
        <xdr:nvSpPr>
          <xdr:cNvPr id="6" name="角丸四角形 5"/>
          <xdr:cNvSpPr/>
        </xdr:nvSpPr>
        <xdr:spPr>
          <a:xfrm>
            <a:off x="4279900" y="38836600"/>
            <a:ext cx="2774950" cy="808517"/>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復興庁</a:t>
            </a:r>
            <a:endParaRPr kumimoji="1" lang="en-US" altLang="ja-JP" sz="1400"/>
          </a:p>
          <a:p>
            <a:pPr algn="ctr"/>
            <a:r>
              <a:rPr kumimoji="1" lang="ja-JP" altLang="en-US" sz="1400"/>
              <a:t>７７百万円</a:t>
            </a:r>
          </a:p>
        </xdr:txBody>
      </xdr:sp>
      <xdr:grpSp>
        <xdr:nvGrpSpPr>
          <xdr:cNvPr id="7" name="グループ化 40"/>
          <xdr:cNvGrpSpPr>
            <a:grpSpLocks/>
          </xdr:cNvGrpSpPr>
        </xdr:nvGrpSpPr>
        <xdr:grpSpPr bwMode="auto">
          <a:xfrm>
            <a:off x="4673600" y="39897627"/>
            <a:ext cx="2090189" cy="506846"/>
            <a:chOff x="7556500" y="29978349"/>
            <a:chExt cx="1435100" cy="713129"/>
          </a:xfrm>
        </xdr:grpSpPr>
        <xdr:sp macro="" textlink="">
          <xdr:nvSpPr>
            <xdr:cNvPr id="49" name="正方形/長方形 48"/>
            <xdr:cNvSpPr/>
          </xdr:nvSpPr>
          <xdr:spPr>
            <a:xfrm>
              <a:off x="7637842" y="29978349"/>
              <a:ext cx="1336328" cy="67747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厚生労働省へ移替え</a:t>
              </a:r>
              <a:endParaRPr kumimoji="1" lang="en-US" altLang="ja-JP" sz="1100">
                <a:solidFill>
                  <a:schemeClr val="dk1"/>
                </a:solidFill>
                <a:latin typeface="+mn-lt"/>
                <a:ea typeface="+mn-ea"/>
                <a:cs typeface="+mn-cs"/>
              </a:endParaRPr>
            </a:p>
          </xdr:txBody>
        </xdr:sp>
        <xdr:sp macro="" textlink="">
          <xdr:nvSpPr>
            <xdr:cNvPr id="50" name="大かっこ 49"/>
            <xdr:cNvSpPr/>
          </xdr:nvSpPr>
          <xdr:spPr>
            <a:xfrm>
              <a:off x="7556500" y="30014005"/>
              <a:ext cx="1435100" cy="67747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8" name="角丸四角形 7"/>
          <xdr:cNvSpPr/>
        </xdr:nvSpPr>
        <xdr:spPr>
          <a:xfrm>
            <a:off x="4293507" y="41507377"/>
            <a:ext cx="2774950" cy="800912"/>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７７百万円</a:t>
            </a:r>
          </a:p>
        </xdr:txBody>
      </xdr:sp>
      <xdr:grpSp>
        <xdr:nvGrpSpPr>
          <xdr:cNvPr id="9" name="グループ化 6"/>
          <xdr:cNvGrpSpPr>
            <a:grpSpLocks/>
          </xdr:cNvGrpSpPr>
        </xdr:nvGrpSpPr>
        <xdr:grpSpPr bwMode="auto">
          <a:xfrm>
            <a:off x="1474507" y="46545500"/>
            <a:ext cx="2597809" cy="1281315"/>
            <a:chOff x="1223337" y="30635871"/>
            <a:chExt cx="2190603" cy="1356771"/>
          </a:xfrm>
        </xdr:grpSpPr>
        <xdr:sp macro="" textlink="">
          <xdr:nvSpPr>
            <xdr:cNvPr id="47" name="正方形/長方形 46"/>
            <xdr:cNvSpPr/>
          </xdr:nvSpPr>
          <xdr:spPr>
            <a:xfrm>
              <a:off x="1223337" y="30635871"/>
              <a:ext cx="1279853" cy="431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sp macro="" textlink="">
          <xdr:nvSpPr>
            <xdr:cNvPr id="48" name="角丸四角形 47"/>
            <xdr:cNvSpPr/>
          </xdr:nvSpPr>
          <xdr:spPr>
            <a:xfrm>
              <a:off x="1397636" y="31058761"/>
              <a:ext cx="2016304" cy="933881"/>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C</a:t>
              </a:r>
              <a:r>
                <a:rPr kumimoji="1" lang="ja-JP" altLang="ja-JP" sz="1400">
                  <a:solidFill>
                    <a:schemeClr val="dk1"/>
                  </a:solidFill>
                  <a:latin typeface="+mn-lt"/>
                  <a:ea typeface="+mn-ea"/>
                  <a:cs typeface="+mn-cs"/>
                </a:rPr>
                <a:t>　</a:t>
              </a:r>
              <a:r>
                <a:rPr kumimoji="1" lang="ja-JP" altLang="en-US" sz="1400">
                  <a:solidFill>
                    <a:schemeClr val="dk1"/>
                  </a:solidFill>
                  <a:latin typeface="+mn-lt"/>
                  <a:ea typeface="+mn-ea"/>
                  <a:cs typeface="+mn-cs"/>
                </a:rPr>
                <a:t>民間業者（１者）</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２２．６</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4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10" name="グループ化 6"/>
          <xdr:cNvGrpSpPr>
            <a:grpSpLocks/>
          </xdr:cNvGrpSpPr>
        </xdr:nvGrpSpPr>
        <xdr:grpSpPr bwMode="auto">
          <a:xfrm>
            <a:off x="4425142" y="46545500"/>
            <a:ext cx="2508596" cy="1281315"/>
            <a:chOff x="1326135" y="30635871"/>
            <a:chExt cx="2087805" cy="1356777"/>
          </a:xfrm>
        </xdr:grpSpPr>
        <xdr:sp macro="" textlink="">
          <xdr:nvSpPr>
            <xdr:cNvPr id="45" name="正方形/長方形 44"/>
            <xdr:cNvSpPr/>
          </xdr:nvSpPr>
          <xdr:spPr>
            <a:xfrm>
              <a:off x="1326135" y="30635871"/>
              <a:ext cx="1199077" cy="4317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随意契約</a:t>
              </a:r>
              <a:r>
                <a:rPr kumimoji="1" lang="en-US" altLang="ja-JP" sz="1400"/>
                <a:t>】</a:t>
              </a:r>
              <a:endParaRPr kumimoji="1" lang="ja-JP" altLang="en-US" sz="1400"/>
            </a:p>
          </xdr:txBody>
        </xdr:sp>
        <xdr:sp macro="" textlink="">
          <xdr:nvSpPr>
            <xdr:cNvPr id="46" name="角丸四角形 45"/>
            <xdr:cNvSpPr/>
          </xdr:nvSpPr>
          <xdr:spPr>
            <a:xfrm>
              <a:off x="1396670" y="31058763"/>
              <a:ext cx="2017270" cy="93388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D</a:t>
              </a:r>
              <a:r>
                <a:rPr kumimoji="1" lang="ja-JP" altLang="ja-JP" sz="1400">
                  <a:solidFill>
                    <a:schemeClr val="dk1"/>
                  </a:solidFill>
                  <a:latin typeface="+mn-lt"/>
                  <a:ea typeface="+mn-ea"/>
                  <a:cs typeface="+mn-cs"/>
                </a:rPr>
                <a:t>　民間</a:t>
              </a:r>
              <a:r>
                <a:rPr kumimoji="1" lang="ja-JP" altLang="en-US" sz="1400">
                  <a:solidFill>
                    <a:schemeClr val="dk1"/>
                  </a:solidFill>
                  <a:latin typeface="+mn-lt"/>
                  <a:ea typeface="+mn-ea"/>
                  <a:cs typeface="+mn-cs"/>
                </a:rPr>
                <a:t>業者</a:t>
              </a:r>
              <a:r>
                <a:rPr kumimoji="1" lang="ja-JP" altLang="ja-JP" sz="1400">
                  <a:solidFill>
                    <a:schemeClr val="dk1"/>
                  </a:solidFill>
                  <a:latin typeface="+mn-lt"/>
                  <a:ea typeface="+mn-ea"/>
                  <a:cs typeface="+mn-cs"/>
                </a:rPr>
                <a:t>等（</a:t>
              </a:r>
              <a:r>
                <a:rPr kumimoji="1" lang="ja-JP" altLang="en-US" sz="1400">
                  <a:solidFill>
                    <a:schemeClr val="dk1"/>
                  </a:solidFill>
                  <a:latin typeface="+mn-lt"/>
                  <a:ea typeface="+mn-ea"/>
                  <a:cs typeface="+mn-cs"/>
                </a:rPr>
                <a:t>１１</a:t>
              </a:r>
              <a:r>
                <a:rPr kumimoji="1" lang="ja-JP" altLang="ja-JP" sz="1400">
                  <a:solidFill>
                    <a:schemeClr val="dk1"/>
                  </a:solidFill>
                  <a:latin typeface="+mn-lt"/>
                  <a:ea typeface="+mn-ea"/>
                  <a:cs typeface="+mn-cs"/>
                </a:rPr>
                <a:t>者）</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２９．４</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11" name="グループ化 40"/>
          <xdr:cNvGrpSpPr>
            <a:grpSpLocks/>
          </xdr:cNvGrpSpPr>
        </xdr:nvGrpSpPr>
        <xdr:grpSpPr bwMode="auto">
          <a:xfrm>
            <a:off x="7668029" y="47992838"/>
            <a:ext cx="2102196" cy="598517"/>
            <a:chOff x="9566936" y="29238851"/>
            <a:chExt cx="1435100" cy="713207"/>
          </a:xfrm>
        </xdr:grpSpPr>
        <xdr:sp macro="" textlink="">
          <xdr:nvSpPr>
            <xdr:cNvPr id="43" name="正方形/長方形 42"/>
            <xdr:cNvSpPr/>
          </xdr:nvSpPr>
          <xdr:spPr>
            <a:xfrm>
              <a:off x="9607443" y="29238851"/>
              <a:ext cx="1336726" cy="68349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人件費</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光熱費、</a:t>
              </a:r>
              <a:endParaRPr kumimoji="1" lang="en-US" altLang="ja-JP" sz="1100">
                <a:solidFill>
                  <a:schemeClr val="dk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役務費、消耗品費　等</a:t>
              </a:r>
              <a:endParaRPr lang="ja-JP" altLang="ja-JP"/>
            </a:p>
          </xdr:txBody>
        </xdr:sp>
        <xdr:sp macro="" textlink="">
          <xdr:nvSpPr>
            <xdr:cNvPr id="44" name="大かっこ 43"/>
            <xdr:cNvSpPr/>
          </xdr:nvSpPr>
          <xdr:spPr>
            <a:xfrm>
              <a:off x="9566936" y="29288380"/>
              <a:ext cx="1435100" cy="66367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2" name="グループ化 40"/>
          <xdr:cNvGrpSpPr>
            <a:grpSpLocks/>
          </xdr:cNvGrpSpPr>
        </xdr:nvGrpSpPr>
        <xdr:grpSpPr bwMode="auto">
          <a:xfrm>
            <a:off x="1945178" y="48017776"/>
            <a:ext cx="1828800" cy="581891"/>
            <a:chOff x="7556500" y="29978349"/>
            <a:chExt cx="1435100" cy="713129"/>
          </a:xfrm>
        </xdr:grpSpPr>
        <xdr:sp macro="" textlink="">
          <xdr:nvSpPr>
            <xdr:cNvPr id="41" name="正方形/長方形 40"/>
            <xdr:cNvSpPr/>
          </xdr:nvSpPr>
          <xdr:spPr>
            <a:xfrm>
              <a:off x="7629584" y="29978349"/>
              <a:ext cx="1342084" cy="6825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latin typeface="+mn-lt"/>
                  <a:ea typeface="+mn-ea"/>
                  <a:cs typeface="+mn-cs"/>
                </a:rPr>
                <a:t>ＩＣＰ質量分析装置　等</a:t>
              </a:r>
              <a:endParaRPr lang="ja-JP" altLang="ja-JP"/>
            </a:p>
          </xdr:txBody>
        </xdr:sp>
        <xdr:sp macro="" textlink="">
          <xdr:nvSpPr>
            <xdr:cNvPr id="42" name="大かっこ 41"/>
            <xdr:cNvSpPr/>
          </xdr:nvSpPr>
          <xdr:spPr>
            <a:xfrm>
              <a:off x="7556500" y="30029287"/>
              <a:ext cx="1435100" cy="662191"/>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3" name="直線コネクタ 12"/>
          <xdr:cNvCxnSpPr/>
        </xdr:nvCxnSpPr>
        <xdr:spPr bwMode="auto">
          <a:xfrm flipV="1">
            <a:off x="3059654" y="45995013"/>
            <a:ext cx="5691568" cy="10885"/>
          </a:xfrm>
          <a:prstGeom prst="line">
            <a:avLst/>
          </a:prstGeom>
          <a:ln w="25400"/>
        </xdr:spPr>
        <xdr:style>
          <a:lnRef idx="1">
            <a:schemeClr val="dk1"/>
          </a:lnRef>
          <a:fillRef idx="0">
            <a:schemeClr val="dk1"/>
          </a:fillRef>
          <a:effectRef idx="0">
            <a:schemeClr val="dk1"/>
          </a:effectRef>
          <a:fontRef idx="minor">
            <a:schemeClr val="tx1"/>
          </a:fontRef>
        </xdr:style>
      </xdr:cxnSp>
      <xdr:grpSp>
        <xdr:nvGrpSpPr>
          <xdr:cNvPr id="14" name="グループ化 40"/>
          <xdr:cNvGrpSpPr>
            <a:grpSpLocks/>
          </xdr:cNvGrpSpPr>
        </xdr:nvGrpSpPr>
        <xdr:grpSpPr bwMode="auto">
          <a:xfrm>
            <a:off x="4628342" y="47976213"/>
            <a:ext cx="2201949" cy="689725"/>
            <a:chOff x="7556500" y="30026533"/>
            <a:chExt cx="1435100" cy="691102"/>
          </a:xfrm>
        </xdr:grpSpPr>
        <xdr:sp macro="" textlink="">
          <xdr:nvSpPr>
            <xdr:cNvPr id="39" name="正方形/長方形 38"/>
            <xdr:cNvSpPr/>
          </xdr:nvSpPr>
          <xdr:spPr>
            <a:xfrm>
              <a:off x="7633774" y="30034961"/>
              <a:ext cx="1341267" cy="6826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latin typeface="+mn-lt"/>
                  <a:ea typeface="+mn-ea"/>
                  <a:cs typeface="+mn-cs"/>
                </a:rPr>
                <a:t>平均的食事からの放射性物質摂取量推定のための試料調整　</a:t>
              </a:r>
              <a:endParaRPr lang="en-US" altLang="ja-JP" sz="1100" b="0" i="0" baseline="0">
                <a:solidFill>
                  <a:schemeClr val="dk1"/>
                </a:solidFill>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dk1"/>
                  </a:solidFill>
                  <a:latin typeface="+mn-lt"/>
                  <a:ea typeface="+mn-ea"/>
                  <a:cs typeface="+mn-cs"/>
                </a:rPr>
                <a:t>　等</a:t>
              </a:r>
              <a:endParaRPr lang="en-US" altLang="ja-JP" sz="1100" b="0" i="0" baseline="0">
                <a:solidFill>
                  <a:schemeClr val="dk1"/>
                </a:solidFill>
                <a:latin typeface="+mn-lt"/>
                <a:ea typeface="+mn-ea"/>
                <a:cs typeface="+mn-cs"/>
              </a:endParaRPr>
            </a:p>
          </xdr:txBody>
        </xdr:sp>
        <xdr:sp macro="" textlink="">
          <xdr:nvSpPr>
            <xdr:cNvPr id="40" name="大かっこ 39"/>
            <xdr:cNvSpPr/>
          </xdr:nvSpPr>
          <xdr:spPr>
            <a:xfrm>
              <a:off x="7556500" y="30026533"/>
              <a:ext cx="1435100" cy="6658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5" name="直線矢印コネクタ 14"/>
          <xdr:cNvCxnSpPr>
            <a:endCxn id="8" idx="0"/>
          </xdr:cNvCxnSpPr>
        </xdr:nvCxnSpPr>
        <xdr:spPr>
          <a:xfrm>
            <a:off x="5676896" y="40707597"/>
            <a:ext cx="4540" cy="7998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6" name="グループ化 6"/>
          <xdr:cNvGrpSpPr>
            <a:grpSpLocks/>
          </xdr:cNvGrpSpPr>
        </xdr:nvGrpSpPr>
        <xdr:grpSpPr bwMode="auto">
          <a:xfrm>
            <a:off x="1547091" y="42091264"/>
            <a:ext cx="2516909" cy="1121987"/>
            <a:chOff x="1326135" y="30635871"/>
            <a:chExt cx="2087805" cy="1188611"/>
          </a:xfrm>
        </xdr:grpSpPr>
        <xdr:sp macro="" textlink="">
          <xdr:nvSpPr>
            <xdr:cNvPr id="37" name="正方形/長方形 36"/>
            <xdr:cNvSpPr/>
          </xdr:nvSpPr>
          <xdr:spPr>
            <a:xfrm>
              <a:off x="1326135" y="30635871"/>
              <a:ext cx="1202069" cy="4346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随意契約</a:t>
              </a:r>
              <a:r>
                <a:rPr kumimoji="1" lang="en-US" altLang="ja-JP" sz="1400"/>
                <a:t>】</a:t>
              </a:r>
              <a:endParaRPr kumimoji="1" lang="ja-JP" altLang="en-US" sz="1400"/>
            </a:p>
          </xdr:txBody>
        </xdr:sp>
        <xdr:sp macro="" textlink="">
          <xdr:nvSpPr>
            <xdr:cNvPr id="38" name="角丸四角形 37"/>
            <xdr:cNvSpPr/>
          </xdr:nvSpPr>
          <xdr:spPr>
            <a:xfrm>
              <a:off x="1396431" y="31061642"/>
              <a:ext cx="2017509" cy="76284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ja-JP" sz="1400">
                  <a:solidFill>
                    <a:schemeClr val="dk1"/>
                  </a:solidFill>
                  <a:latin typeface="+mn-lt"/>
                  <a:ea typeface="+mn-ea"/>
                  <a:cs typeface="+mn-cs"/>
                </a:rPr>
                <a:t>　民間</a:t>
              </a:r>
              <a:r>
                <a:rPr kumimoji="1" lang="ja-JP" altLang="en-US" sz="1400">
                  <a:solidFill>
                    <a:schemeClr val="dk1"/>
                  </a:solidFill>
                  <a:latin typeface="+mn-lt"/>
                  <a:ea typeface="+mn-ea"/>
                  <a:cs typeface="+mn-cs"/>
                </a:rPr>
                <a:t>業者</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１</a:t>
              </a:r>
              <a:r>
                <a:rPr kumimoji="1" lang="ja-JP" altLang="ja-JP" sz="1400">
                  <a:solidFill>
                    <a:schemeClr val="dk1"/>
                  </a:solidFill>
                  <a:latin typeface="+mn-lt"/>
                  <a:ea typeface="+mn-ea"/>
                  <a:cs typeface="+mn-cs"/>
                </a:rPr>
                <a:t>者）</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０．４</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17" name="グループ化 40"/>
          <xdr:cNvGrpSpPr>
            <a:grpSpLocks/>
          </xdr:cNvGrpSpPr>
        </xdr:nvGrpSpPr>
        <xdr:grpSpPr bwMode="auto">
          <a:xfrm>
            <a:off x="1775229" y="43329629"/>
            <a:ext cx="2102196" cy="556722"/>
            <a:chOff x="9566936" y="29284937"/>
            <a:chExt cx="1435100" cy="698341"/>
          </a:xfrm>
        </xdr:grpSpPr>
        <xdr:sp macro="" textlink="">
          <xdr:nvSpPr>
            <xdr:cNvPr id="35" name="正方形/長方形 34"/>
            <xdr:cNvSpPr/>
          </xdr:nvSpPr>
          <xdr:spPr>
            <a:xfrm>
              <a:off x="9607443" y="29306100"/>
              <a:ext cx="1336726" cy="6771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食品中の放射性物質汚染調査に係る試料冷凍保管業務</a:t>
              </a:r>
              <a:endParaRPr lang="ja-JP" altLang="ja-JP"/>
            </a:p>
          </xdr:txBody>
        </xdr:sp>
        <xdr:sp macro="" textlink="">
          <xdr:nvSpPr>
            <xdr:cNvPr id="36" name="大かっこ 35"/>
            <xdr:cNvSpPr/>
          </xdr:nvSpPr>
          <xdr:spPr>
            <a:xfrm>
              <a:off x="9566936" y="29284937"/>
              <a:ext cx="1435100" cy="66659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8" name="グループ化 40"/>
          <xdr:cNvGrpSpPr>
            <a:grpSpLocks/>
          </xdr:cNvGrpSpPr>
        </xdr:nvGrpSpPr>
        <xdr:grpSpPr bwMode="auto">
          <a:xfrm>
            <a:off x="7659716" y="43254815"/>
            <a:ext cx="2093884" cy="548409"/>
            <a:chOff x="9566936" y="29284937"/>
            <a:chExt cx="1435100" cy="709545"/>
          </a:xfrm>
        </xdr:grpSpPr>
        <xdr:sp macro="" textlink="">
          <xdr:nvSpPr>
            <xdr:cNvPr id="33" name="正方形/長方形 32"/>
            <xdr:cNvSpPr/>
          </xdr:nvSpPr>
          <xdr:spPr>
            <a:xfrm>
              <a:off x="9601797" y="29306769"/>
              <a:ext cx="1336328" cy="6877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外国旅費、消耗品費</a:t>
              </a:r>
              <a:endParaRPr kumimoji="1" lang="en-US" altLang="ja-JP" sz="1100">
                <a:solidFill>
                  <a:schemeClr val="dk1"/>
                </a:solidFill>
                <a:latin typeface="+mn-lt"/>
                <a:ea typeface="+mn-ea"/>
                <a:cs typeface="+mn-cs"/>
              </a:endParaRPr>
            </a:p>
          </xdr:txBody>
        </xdr:sp>
        <xdr:sp macro="" textlink="">
          <xdr:nvSpPr>
            <xdr:cNvPr id="34" name="大かっこ 33"/>
            <xdr:cNvSpPr/>
          </xdr:nvSpPr>
          <xdr:spPr>
            <a:xfrm>
              <a:off x="9566936" y="29284937"/>
              <a:ext cx="1435100" cy="67679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9" name="グループ化 6"/>
          <xdr:cNvGrpSpPr>
            <a:grpSpLocks/>
          </xdr:cNvGrpSpPr>
        </xdr:nvGrpSpPr>
        <xdr:grpSpPr bwMode="auto">
          <a:xfrm>
            <a:off x="4188691" y="44035980"/>
            <a:ext cx="2911302" cy="1196571"/>
            <a:chOff x="1326135" y="30635871"/>
            <a:chExt cx="2087805" cy="1356777"/>
          </a:xfrm>
        </xdr:grpSpPr>
        <xdr:sp macro="" textlink="">
          <xdr:nvSpPr>
            <xdr:cNvPr id="31" name="正方形/長方形 30"/>
            <xdr:cNvSpPr/>
          </xdr:nvSpPr>
          <xdr:spPr>
            <a:xfrm>
              <a:off x="1326135" y="30635871"/>
              <a:ext cx="1207771" cy="43952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支出委任</a:t>
              </a:r>
              <a:r>
                <a:rPr kumimoji="1" lang="en-US" altLang="ja-JP" sz="1400"/>
                <a:t>】</a:t>
              </a:r>
              <a:endParaRPr kumimoji="1" lang="ja-JP" altLang="en-US" sz="1400"/>
            </a:p>
          </xdr:txBody>
        </xdr:sp>
        <xdr:sp macro="" textlink="">
          <xdr:nvSpPr>
            <xdr:cNvPr id="32" name="角丸四角形 31"/>
            <xdr:cNvSpPr/>
          </xdr:nvSpPr>
          <xdr:spPr>
            <a:xfrm>
              <a:off x="1392896" y="31065836"/>
              <a:ext cx="2021044" cy="926812"/>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dk1"/>
                  </a:solidFill>
                  <a:latin typeface="+mn-lt"/>
                  <a:ea typeface="+mn-ea"/>
                  <a:cs typeface="+mn-cs"/>
                </a:rPr>
                <a:t>国立医薬品食品衛生研究所</a:t>
              </a: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７５．７</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cxnSp macro="">
        <xdr:nvCxnSpPr>
          <xdr:cNvPr id="20" name="直線矢印コネクタ 19"/>
          <xdr:cNvCxnSpPr/>
        </xdr:nvCxnSpPr>
        <xdr:spPr>
          <a:xfrm flipH="1">
            <a:off x="5671606" y="42349054"/>
            <a:ext cx="14513" cy="20601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5676900" y="45267486"/>
            <a:ext cx="1" cy="16655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2" name="グループ化 6"/>
          <xdr:cNvGrpSpPr>
            <a:grpSpLocks/>
          </xdr:cNvGrpSpPr>
        </xdr:nvGrpSpPr>
        <xdr:grpSpPr bwMode="auto">
          <a:xfrm>
            <a:off x="7373389" y="46528875"/>
            <a:ext cx="2513215" cy="1281314"/>
            <a:chOff x="1326135" y="30635871"/>
            <a:chExt cx="2087805" cy="1356777"/>
          </a:xfrm>
        </xdr:grpSpPr>
        <xdr:sp macro="" textlink="">
          <xdr:nvSpPr>
            <xdr:cNvPr id="29" name="正方形/長方形 28"/>
            <xdr:cNvSpPr/>
          </xdr:nvSpPr>
          <xdr:spPr>
            <a:xfrm>
              <a:off x="1326135" y="30635871"/>
              <a:ext cx="1202070" cy="4317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事務費</a:t>
              </a:r>
              <a:r>
                <a:rPr kumimoji="1" lang="en-US" altLang="ja-JP" sz="1400"/>
                <a:t>】</a:t>
              </a:r>
              <a:endParaRPr kumimoji="1" lang="ja-JP" altLang="en-US" sz="1400"/>
            </a:p>
          </xdr:txBody>
        </xdr:sp>
        <xdr:sp macro="" textlink="">
          <xdr:nvSpPr>
            <xdr:cNvPr id="30" name="角丸四角形 29"/>
            <xdr:cNvSpPr/>
          </xdr:nvSpPr>
          <xdr:spPr>
            <a:xfrm>
              <a:off x="1396432" y="31058763"/>
              <a:ext cx="2017508" cy="93388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lt"/>
                  <a:ea typeface="+mn-ea"/>
                  <a:cs typeface="+mn-cs"/>
                </a:rPr>
                <a:t>E</a:t>
              </a:r>
              <a:r>
                <a:rPr kumimoji="1" lang="ja-JP" altLang="ja-JP" sz="1400">
                  <a:solidFill>
                    <a:sysClr val="windowText" lastClr="000000"/>
                  </a:solidFill>
                  <a:latin typeface="+mn-lt"/>
                  <a:ea typeface="+mn-ea"/>
                  <a:cs typeface="+mn-cs"/>
                </a:rPr>
                <a:t>　</a:t>
              </a:r>
              <a:r>
                <a:rPr kumimoji="1" lang="ja-JP" altLang="ja-JP" sz="1400">
                  <a:solidFill>
                    <a:sysClr val="windowText" lastClr="000000"/>
                  </a:solidFill>
                  <a:effectLst/>
                  <a:latin typeface="+mn-lt"/>
                  <a:ea typeface="+mn-ea"/>
                  <a:cs typeface="+mn-cs"/>
                </a:rPr>
                <a:t>事務費</a:t>
              </a:r>
              <a:endParaRPr kumimoji="1" lang="en-US" altLang="ja-JP" sz="1400">
                <a:solidFill>
                  <a:sysClr val="windowText" lastClr="000000"/>
                </a:solidFill>
                <a:latin typeface="+mn-lt"/>
                <a:ea typeface="+mn-ea"/>
                <a:cs typeface="+mn-cs"/>
              </a:endParaRPr>
            </a:p>
            <a:p>
              <a:pPr algn="ctr"/>
              <a:r>
                <a:rPr kumimoji="1" lang="ja-JP" altLang="en-US" sz="1400">
                  <a:solidFill>
                    <a:schemeClr val="dk1"/>
                  </a:solidFill>
                  <a:latin typeface="+mn-lt"/>
                  <a:ea typeface="+mn-ea"/>
                  <a:cs typeface="+mn-cs"/>
                </a:rPr>
                <a:t>２３．７</a:t>
              </a:r>
              <a:r>
                <a:rPr kumimoji="1" lang="ja-JP" altLang="ja-JP" sz="1400">
                  <a:solidFill>
                    <a:schemeClr val="dk1"/>
                  </a:solidFill>
                  <a:latin typeface="+mn-lt"/>
                  <a:ea typeface="+mn-ea"/>
                  <a:cs typeface="+mn-cs"/>
                </a:rPr>
                <a:t>百万円</a:t>
              </a:r>
              <a:r>
                <a:rPr kumimoji="1" lang="en-US"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grpSp>
        <xdr:nvGrpSpPr>
          <xdr:cNvPr id="23" name="グループ化 6"/>
          <xdr:cNvGrpSpPr>
            <a:grpSpLocks/>
          </xdr:cNvGrpSpPr>
        </xdr:nvGrpSpPr>
        <xdr:grpSpPr bwMode="auto">
          <a:xfrm>
            <a:off x="7381702" y="42049700"/>
            <a:ext cx="2513214" cy="1121987"/>
            <a:chOff x="1326135" y="30635871"/>
            <a:chExt cx="2087805" cy="1188611"/>
          </a:xfrm>
        </xdr:grpSpPr>
        <xdr:sp macro="" textlink="">
          <xdr:nvSpPr>
            <xdr:cNvPr id="27" name="正方形/長方形 26"/>
            <xdr:cNvSpPr/>
          </xdr:nvSpPr>
          <xdr:spPr>
            <a:xfrm>
              <a:off x="1326135" y="30635871"/>
              <a:ext cx="1202070" cy="43464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事務費</a:t>
              </a:r>
              <a:r>
                <a:rPr kumimoji="1" lang="en-US" altLang="ja-JP" sz="1400"/>
                <a:t>】</a:t>
              </a:r>
              <a:endParaRPr kumimoji="1" lang="ja-JP" altLang="en-US" sz="1400"/>
            </a:p>
          </xdr:txBody>
        </xdr:sp>
        <xdr:sp macro="" textlink="">
          <xdr:nvSpPr>
            <xdr:cNvPr id="28" name="角丸四角形 27"/>
            <xdr:cNvSpPr/>
          </xdr:nvSpPr>
          <xdr:spPr>
            <a:xfrm>
              <a:off x="1396431" y="31061642"/>
              <a:ext cx="2017509" cy="762840"/>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　</a:t>
              </a:r>
              <a:r>
                <a:rPr kumimoji="1" lang="ja-JP" altLang="en-US" sz="1400">
                  <a:solidFill>
                    <a:sysClr val="windowText" lastClr="000000"/>
                  </a:solidFill>
                  <a:effectLst/>
                  <a:latin typeface="+mn-lt"/>
                  <a:ea typeface="+mn-ea"/>
                  <a:cs typeface="+mn-cs"/>
                </a:rPr>
                <a:t>事務費</a:t>
              </a:r>
              <a:endParaRPr lang="ja-JP" altLang="ja-JP" sz="1400">
                <a:solidFill>
                  <a:sysClr val="windowText" lastClr="000000"/>
                </a:solidFill>
                <a:effectLst/>
              </a:endParaRPr>
            </a:p>
            <a:p>
              <a:pPr algn="ctr"/>
              <a:r>
                <a:rPr kumimoji="1" lang="ja-JP" altLang="ja-JP" sz="1400">
                  <a:solidFill>
                    <a:schemeClr val="dk1"/>
                  </a:solidFill>
                  <a:effectLst/>
                  <a:latin typeface="+mn-lt"/>
                  <a:ea typeface="+mn-ea"/>
                  <a:cs typeface="+mn-cs"/>
                </a:rPr>
                <a:t>０．</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  </a:t>
              </a:r>
              <a:r>
                <a:rPr kumimoji="1" lang="en-US" altLang="ja-JP" sz="1400">
                  <a:solidFill>
                    <a:schemeClr val="dk1"/>
                  </a:solidFill>
                  <a:latin typeface="+mn-lt"/>
                  <a:ea typeface="+mn-ea"/>
                  <a:cs typeface="+mn-cs"/>
                </a:rPr>
                <a:t> </a:t>
              </a:r>
              <a:r>
                <a:rPr kumimoji="1" lang="ja-JP" altLang="ja-JP" sz="1400">
                  <a:solidFill>
                    <a:schemeClr val="dk1"/>
                  </a:solidFill>
                  <a:latin typeface="+mn-lt"/>
                  <a:ea typeface="+mn-ea"/>
                  <a:cs typeface="+mn-cs"/>
                </a:rPr>
                <a:t>　　　　</a:t>
              </a: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ja-JP" altLang="en-US" sz="1200"/>
            </a:p>
          </xdr:txBody>
        </xdr:sp>
      </xdr:grpSp>
      <xdr:cxnSp macro="">
        <xdr:nvCxnSpPr>
          <xdr:cNvPr id="24" name="直線矢印コネクタ 23"/>
          <xdr:cNvCxnSpPr/>
        </xdr:nvCxnSpPr>
        <xdr:spPr>
          <a:xfrm>
            <a:off x="4091214" y="42858873"/>
            <a:ext cx="3346450" cy="13606"/>
          </a:xfrm>
          <a:prstGeom prst="straightConnector1">
            <a:avLst/>
          </a:prstGeom>
          <a:ln w="254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3088822" y="46013915"/>
            <a:ext cx="4539" cy="9149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a:off x="8756501" y="45995013"/>
            <a:ext cx="4539" cy="94749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1" t="s">
        <v>462</v>
      </c>
      <c r="AR2" s="691"/>
      <c r="AS2" s="68" t="str">
        <f>IF(OR(AQ2="　", AQ2=""), "", "-")</f>
        <v/>
      </c>
      <c r="AT2" s="692">
        <v>102</v>
      </c>
      <c r="AU2" s="692"/>
      <c r="AV2" s="69" t="str">
        <f>IF(AW2="", "", "-")</f>
        <v/>
      </c>
      <c r="AW2" s="693"/>
      <c r="AX2" s="693"/>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467</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9" t="s">
        <v>475</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3" t="s">
        <v>95</v>
      </c>
      <c r="H5" s="625"/>
      <c r="I5" s="625"/>
      <c r="J5" s="625"/>
      <c r="K5" s="625"/>
      <c r="L5" s="625"/>
      <c r="M5" s="664" t="s">
        <v>92</v>
      </c>
      <c r="N5" s="665"/>
      <c r="O5" s="665"/>
      <c r="P5" s="665"/>
      <c r="Q5" s="665"/>
      <c r="R5" s="666"/>
      <c r="S5" s="624" t="s">
        <v>151</v>
      </c>
      <c r="T5" s="625"/>
      <c r="U5" s="625"/>
      <c r="V5" s="625"/>
      <c r="W5" s="625"/>
      <c r="X5" s="626"/>
      <c r="Y5" s="456" t="s">
        <v>3</v>
      </c>
      <c r="Z5" s="457"/>
      <c r="AA5" s="457"/>
      <c r="AB5" s="457"/>
      <c r="AC5" s="457"/>
      <c r="AD5" s="458"/>
      <c r="AE5" s="459" t="s">
        <v>473</v>
      </c>
      <c r="AF5" s="460"/>
      <c r="AG5" s="460"/>
      <c r="AH5" s="460"/>
      <c r="AI5" s="460"/>
      <c r="AJ5" s="460"/>
      <c r="AK5" s="460"/>
      <c r="AL5" s="460"/>
      <c r="AM5" s="460"/>
      <c r="AN5" s="460"/>
      <c r="AO5" s="460"/>
      <c r="AP5" s="461"/>
      <c r="AQ5" s="462" t="s">
        <v>474</v>
      </c>
      <c r="AR5" s="463"/>
      <c r="AS5" s="463"/>
      <c r="AT5" s="463"/>
      <c r="AU5" s="463"/>
      <c r="AV5" s="463"/>
      <c r="AW5" s="463"/>
      <c r="AX5" s="464"/>
    </row>
    <row r="6" spans="1:50" ht="39" customHeight="1" x14ac:dyDescent="0.15">
      <c r="A6" s="467" t="s">
        <v>4</v>
      </c>
      <c r="B6" s="468"/>
      <c r="C6" s="468"/>
      <c r="D6" s="468"/>
      <c r="E6" s="468"/>
      <c r="F6" s="468"/>
      <c r="G6" s="469" t="str">
        <f>入力規則等!F39</f>
        <v>東日本大震災復興特別会計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472</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478</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479</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5" t="s">
        <v>26</v>
      </c>
      <c r="B9" s="196"/>
      <c r="C9" s="196"/>
      <c r="D9" s="196"/>
      <c r="E9" s="196"/>
      <c r="F9" s="196"/>
      <c r="G9" s="197" t="s">
        <v>480</v>
      </c>
      <c r="H9" s="198"/>
      <c r="I9" s="198"/>
      <c r="J9" s="198"/>
      <c r="K9" s="198"/>
      <c r="L9" s="198"/>
      <c r="M9" s="198"/>
      <c r="N9" s="198"/>
      <c r="O9" s="198"/>
      <c r="P9" s="198"/>
      <c r="Q9" s="198"/>
      <c r="R9" s="198"/>
      <c r="S9" s="198"/>
      <c r="T9" s="198"/>
      <c r="U9" s="198"/>
      <c r="V9" s="198"/>
      <c r="W9" s="198"/>
      <c r="X9" s="198"/>
      <c r="Y9" s="435"/>
      <c r="Z9" s="435"/>
      <c r="AA9" s="435"/>
      <c r="AB9" s="435"/>
      <c r="AC9" s="435"/>
      <c r="AD9" s="435"/>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481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0"/>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50" t="s">
        <v>69</v>
      </c>
      <c r="Q12" s="93"/>
      <c r="R12" s="93"/>
      <c r="S12" s="93"/>
      <c r="T12" s="93"/>
      <c r="U12" s="93"/>
      <c r="V12" s="94"/>
      <c r="W12" s="150" t="s">
        <v>70</v>
      </c>
      <c r="X12" s="93"/>
      <c r="Y12" s="93"/>
      <c r="Z12" s="93"/>
      <c r="AA12" s="93"/>
      <c r="AB12" s="93"/>
      <c r="AC12" s="94"/>
      <c r="AD12" s="150" t="s">
        <v>71</v>
      </c>
      <c r="AE12" s="93"/>
      <c r="AF12" s="93"/>
      <c r="AG12" s="93"/>
      <c r="AH12" s="93"/>
      <c r="AI12" s="93"/>
      <c r="AJ12" s="94"/>
      <c r="AK12" s="150" t="s">
        <v>72</v>
      </c>
      <c r="AL12" s="93"/>
      <c r="AM12" s="93"/>
      <c r="AN12" s="93"/>
      <c r="AO12" s="93"/>
      <c r="AP12" s="93"/>
      <c r="AQ12" s="94"/>
      <c r="AR12" s="150"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6" t="s">
        <v>470</v>
      </c>
      <c r="Q13" s="187"/>
      <c r="R13" s="187"/>
      <c r="S13" s="187"/>
      <c r="T13" s="187"/>
      <c r="U13" s="187"/>
      <c r="V13" s="188"/>
      <c r="W13" s="186">
        <v>112</v>
      </c>
      <c r="X13" s="187"/>
      <c r="Y13" s="187"/>
      <c r="Z13" s="187"/>
      <c r="AA13" s="187"/>
      <c r="AB13" s="187"/>
      <c r="AC13" s="188"/>
      <c r="AD13" s="186">
        <v>79</v>
      </c>
      <c r="AE13" s="187"/>
      <c r="AF13" s="187"/>
      <c r="AG13" s="187"/>
      <c r="AH13" s="187"/>
      <c r="AI13" s="187"/>
      <c r="AJ13" s="188"/>
      <c r="AK13" s="186">
        <v>79</v>
      </c>
      <c r="AL13" s="187"/>
      <c r="AM13" s="187"/>
      <c r="AN13" s="187"/>
      <c r="AO13" s="187"/>
      <c r="AP13" s="187"/>
      <c r="AQ13" s="188"/>
      <c r="AR13" s="200"/>
      <c r="AS13" s="201"/>
      <c r="AT13" s="201"/>
      <c r="AU13" s="201"/>
      <c r="AV13" s="201"/>
      <c r="AW13" s="201"/>
      <c r="AX13" s="202"/>
    </row>
    <row r="14" spans="1:50" ht="21" customHeight="1" x14ac:dyDescent="0.15">
      <c r="A14" s="407"/>
      <c r="B14" s="408"/>
      <c r="C14" s="408"/>
      <c r="D14" s="408"/>
      <c r="E14" s="408"/>
      <c r="F14" s="409"/>
      <c r="G14" s="512"/>
      <c r="H14" s="513"/>
      <c r="I14" s="190" t="s">
        <v>9</v>
      </c>
      <c r="J14" s="191"/>
      <c r="K14" s="191"/>
      <c r="L14" s="191"/>
      <c r="M14" s="191"/>
      <c r="N14" s="191"/>
      <c r="O14" s="192"/>
      <c r="P14" s="186" t="s">
        <v>470</v>
      </c>
      <c r="Q14" s="187"/>
      <c r="R14" s="187"/>
      <c r="S14" s="187"/>
      <c r="T14" s="187"/>
      <c r="U14" s="187"/>
      <c r="V14" s="188"/>
      <c r="W14" s="186" t="s">
        <v>470</v>
      </c>
      <c r="X14" s="187"/>
      <c r="Y14" s="187"/>
      <c r="Z14" s="187"/>
      <c r="AA14" s="187"/>
      <c r="AB14" s="187"/>
      <c r="AC14" s="188"/>
      <c r="AD14" s="186" t="s">
        <v>470</v>
      </c>
      <c r="AE14" s="187"/>
      <c r="AF14" s="187"/>
      <c r="AG14" s="187"/>
      <c r="AH14" s="187"/>
      <c r="AI14" s="187"/>
      <c r="AJ14" s="188"/>
      <c r="AK14" s="186" t="s">
        <v>470</v>
      </c>
      <c r="AL14" s="187"/>
      <c r="AM14" s="187"/>
      <c r="AN14" s="187"/>
      <c r="AO14" s="187"/>
      <c r="AP14" s="187"/>
      <c r="AQ14" s="188"/>
      <c r="AR14" s="193"/>
      <c r="AS14" s="193"/>
      <c r="AT14" s="193"/>
      <c r="AU14" s="193"/>
      <c r="AV14" s="193"/>
      <c r="AW14" s="193"/>
      <c r="AX14" s="194"/>
    </row>
    <row r="15" spans="1:50" ht="21" customHeight="1" x14ac:dyDescent="0.15">
      <c r="A15" s="407"/>
      <c r="B15" s="408"/>
      <c r="C15" s="408"/>
      <c r="D15" s="408"/>
      <c r="E15" s="408"/>
      <c r="F15" s="409"/>
      <c r="G15" s="512"/>
      <c r="H15" s="513"/>
      <c r="I15" s="190" t="s">
        <v>62</v>
      </c>
      <c r="J15" s="436"/>
      <c r="K15" s="436"/>
      <c r="L15" s="436"/>
      <c r="M15" s="436"/>
      <c r="N15" s="436"/>
      <c r="O15" s="437"/>
      <c r="P15" s="186" t="s">
        <v>470</v>
      </c>
      <c r="Q15" s="187"/>
      <c r="R15" s="187"/>
      <c r="S15" s="187"/>
      <c r="T15" s="187"/>
      <c r="U15" s="187"/>
      <c r="V15" s="188"/>
      <c r="W15" s="186" t="s">
        <v>470</v>
      </c>
      <c r="X15" s="187"/>
      <c r="Y15" s="187"/>
      <c r="Z15" s="187"/>
      <c r="AA15" s="187"/>
      <c r="AB15" s="187"/>
      <c r="AC15" s="188"/>
      <c r="AD15" s="186" t="s">
        <v>470</v>
      </c>
      <c r="AE15" s="187"/>
      <c r="AF15" s="187"/>
      <c r="AG15" s="187"/>
      <c r="AH15" s="187"/>
      <c r="AI15" s="187"/>
      <c r="AJ15" s="188"/>
      <c r="AK15" s="186" t="s">
        <v>470</v>
      </c>
      <c r="AL15" s="187"/>
      <c r="AM15" s="187"/>
      <c r="AN15" s="187"/>
      <c r="AO15" s="187"/>
      <c r="AP15" s="187"/>
      <c r="AQ15" s="188"/>
      <c r="AR15" s="186"/>
      <c r="AS15" s="187"/>
      <c r="AT15" s="187"/>
      <c r="AU15" s="187"/>
      <c r="AV15" s="187"/>
      <c r="AW15" s="187"/>
      <c r="AX15" s="189"/>
    </row>
    <row r="16" spans="1:50" ht="21" customHeight="1" x14ac:dyDescent="0.15">
      <c r="A16" s="407"/>
      <c r="B16" s="408"/>
      <c r="C16" s="408"/>
      <c r="D16" s="408"/>
      <c r="E16" s="408"/>
      <c r="F16" s="409"/>
      <c r="G16" s="512"/>
      <c r="H16" s="513"/>
      <c r="I16" s="190" t="s">
        <v>63</v>
      </c>
      <c r="J16" s="436"/>
      <c r="K16" s="436"/>
      <c r="L16" s="436"/>
      <c r="M16" s="436"/>
      <c r="N16" s="436"/>
      <c r="O16" s="437"/>
      <c r="P16" s="186" t="s">
        <v>470</v>
      </c>
      <c r="Q16" s="187"/>
      <c r="R16" s="187"/>
      <c r="S16" s="187"/>
      <c r="T16" s="187"/>
      <c r="U16" s="187"/>
      <c r="V16" s="188"/>
      <c r="W16" s="186" t="s">
        <v>470</v>
      </c>
      <c r="X16" s="187"/>
      <c r="Y16" s="187"/>
      <c r="Z16" s="187"/>
      <c r="AA16" s="187"/>
      <c r="AB16" s="187"/>
      <c r="AC16" s="188"/>
      <c r="AD16" s="186" t="s">
        <v>470</v>
      </c>
      <c r="AE16" s="187"/>
      <c r="AF16" s="187"/>
      <c r="AG16" s="187"/>
      <c r="AH16" s="187"/>
      <c r="AI16" s="187"/>
      <c r="AJ16" s="188"/>
      <c r="AK16" s="186" t="s">
        <v>470</v>
      </c>
      <c r="AL16" s="187"/>
      <c r="AM16" s="187"/>
      <c r="AN16" s="187"/>
      <c r="AO16" s="187"/>
      <c r="AP16" s="187"/>
      <c r="AQ16" s="188"/>
      <c r="AR16" s="486"/>
      <c r="AS16" s="487"/>
      <c r="AT16" s="487"/>
      <c r="AU16" s="487"/>
      <c r="AV16" s="487"/>
      <c r="AW16" s="487"/>
      <c r="AX16" s="488"/>
    </row>
    <row r="17" spans="1:50" ht="24.75" customHeight="1" x14ac:dyDescent="0.15">
      <c r="A17" s="407"/>
      <c r="B17" s="408"/>
      <c r="C17" s="408"/>
      <c r="D17" s="408"/>
      <c r="E17" s="408"/>
      <c r="F17" s="409"/>
      <c r="G17" s="512"/>
      <c r="H17" s="513"/>
      <c r="I17" s="190" t="s">
        <v>61</v>
      </c>
      <c r="J17" s="191"/>
      <c r="K17" s="191"/>
      <c r="L17" s="191"/>
      <c r="M17" s="191"/>
      <c r="N17" s="191"/>
      <c r="O17" s="192"/>
      <c r="P17" s="186" t="s">
        <v>470</v>
      </c>
      <c r="Q17" s="187"/>
      <c r="R17" s="187"/>
      <c r="S17" s="187"/>
      <c r="T17" s="187"/>
      <c r="U17" s="187"/>
      <c r="V17" s="188"/>
      <c r="W17" s="186" t="s">
        <v>470</v>
      </c>
      <c r="X17" s="187"/>
      <c r="Y17" s="187"/>
      <c r="Z17" s="187"/>
      <c r="AA17" s="187"/>
      <c r="AB17" s="187"/>
      <c r="AC17" s="188"/>
      <c r="AD17" s="186" t="s">
        <v>470</v>
      </c>
      <c r="AE17" s="187"/>
      <c r="AF17" s="187"/>
      <c r="AG17" s="187"/>
      <c r="AH17" s="187"/>
      <c r="AI17" s="187"/>
      <c r="AJ17" s="188"/>
      <c r="AK17" s="186" t="s">
        <v>470</v>
      </c>
      <c r="AL17" s="187"/>
      <c r="AM17" s="187"/>
      <c r="AN17" s="187"/>
      <c r="AO17" s="187"/>
      <c r="AP17" s="187"/>
      <c r="AQ17" s="188"/>
      <c r="AR17" s="489"/>
      <c r="AS17" s="489"/>
      <c r="AT17" s="489"/>
      <c r="AU17" s="489"/>
      <c r="AV17" s="489"/>
      <c r="AW17" s="489"/>
      <c r="AX17" s="490"/>
    </row>
    <row r="18" spans="1:50" ht="24.75" customHeight="1" x14ac:dyDescent="0.15">
      <c r="A18" s="407"/>
      <c r="B18" s="408"/>
      <c r="C18" s="408"/>
      <c r="D18" s="408"/>
      <c r="E18" s="408"/>
      <c r="F18" s="409"/>
      <c r="G18" s="514"/>
      <c r="H18" s="515"/>
      <c r="I18" s="636" t="s">
        <v>22</v>
      </c>
      <c r="J18" s="637"/>
      <c r="K18" s="637"/>
      <c r="L18" s="637"/>
      <c r="M18" s="637"/>
      <c r="N18" s="637"/>
      <c r="O18" s="638"/>
      <c r="P18" s="658">
        <f>SUM(P13:V17)</f>
        <v>0</v>
      </c>
      <c r="Q18" s="659"/>
      <c r="R18" s="659"/>
      <c r="S18" s="659"/>
      <c r="T18" s="659"/>
      <c r="U18" s="659"/>
      <c r="V18" s="660"/>
      <c r="W18" s="658">
        <f>SUM(W13:AC17)</f>
        <v>112</v>
      </c>
      <c r="X18" s="659"/>
      <c r="Y18" s="659"/>
      <c r="Z18" s="659"/>
      <c r="AA18" s="659"/>
      <c r="AB18" s="659"/>
      <c r="AC18" s="660"/>
      <c r="AD18" s="658">
        <f t="shared" ref="AD18" si="0">SUM(AD13:AJ17)</f>
        <v>79</v>
      </c>
      <c r="AE18" s="659"/>
      <c r="AF18" s="659"/>
      <c r="AG18" s="659"/>
      <c r="AH18" s="659"/>
      <c r="AI18" s="659"/>
      <c r="AJ18" s="660"/>
      <c r="AK18" s="658">
        <f t="shared" ref="AK18" si="1">SUM(AK13:AQ17)</f>
        <v>79</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7"/>
      <c r="B19" s="408"/>
      <c r="C19" s="408"/>
      <c r="D19" s="408"/>
      <c r="E19" s="408"/>
      <c r="F19" s="409"/>
      <c r="G19" s="656" t="s">
        <v>10</v>
      </c>
      <c r="H19" s="657"/>
      <c r="I19" s="657"/>
      <c r="J19" s="657"/>
      <c r="K19" s="657"/>
      <c r="L19" s="657"/>
      <c r="M19" s="657"/>
      <c r="N19" s="657"/>
      <c r="O19" s="657"/>
      <c r="P19" s="186" t="s">
        <v>470</v>
      </c>
      <c r="Q19" s="187"/>
      <c r="R19" s="187"/>
      <c r="S19" s="187"/>
      <c r="T19" s="187"/>
      <c r="U19" s="187"/>
      <c r="V19" s="188"/>
      <c r="W19" s="186">
        <v>95</v>
      </c>
      <c r="X19" s="187"/>
      <c r="Y19" s="187"/>
      <c r="Z19" s="187"/>
      <c r="AA19" s="187"/>
      <c r="AB19" s="187"/>
      <c r="AC19" s="188"/>
      <c r="AD19" s="186">
        <v>77</v>
      </c>
      <c r="AE19" s="187"/>
      <c r="AF19" s="187"/>
      <c r="AG19" s="187"/>
      <c r="AH19" s="187"/>
      <c r="AI19" s="187"/>
      <c r="AJ19" s="188"/>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6" t="s">
        <v>11</v>
      </c>
      <c r="H20" s="657"/>
      <c r="I20" s="657"/>
      <c r="J20" s="657"/>
      <c r="K20" s="657"/>
      <c r="L20" s="657"/>
      <c r="M20" s="657"/>
      <c r="N20" s="657"/>
      <c r="O20" s="657"/>
      <c r="P20" s="662" t="str">
        <f>IF(P18=0, "-", P19/P18)</f>
        <v>-</v>
      </c>
      <c r="Q20" s="662"/>
      <c r="R20" s="662"/>
      <c r="S20" s="662"/>
      <c r="T20" s="662"/>
      <c r="U20" s="662"/>
      <c r="V20" s="662"/>
      <c r="W20" s="662">
        <f>IF(W18=0, "-", W19/W18)</f>
        <v>0.8482142857142857</v>
      </c>
      <c r="X20" s="662"/>
      <c r="Y20" s="662"/>
      <c r="Z20" s="662"/>
      <c r="AA20" s="662"/>
      <c r="AB20" s="662"/>
      <c r="AC20" s="662"/>
      <c r="AD20" s="662">
        <f>IF(AD18=0, "-", AD19/AD18)</f>
        <v>0.97468354430379744</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6"/>
      <c r="B22" s="137"/>
      <c r="C22" s="137"/>
      <c r="D22" s="137"/>
      <c r="E22" s="137"/>
      <c r="F22" s="138"/>
      <c r="G22" s="177"/>
      <c r="H22" s="81"/>
      <c r="I22" s="81"/>
      <c r="J22" s="81"/>
      <c r="K22" s="81"/>
      <c r="L22" s="81"/>
      <c r="M22" s="81"/>
      <c r="N22" s="81"/>
      <c r="O22" s="155"/>
      <c r="P22" s="154"/>
      <c r="Q22" s="81"/>
      <c r="R22" s="81"/>
      <c r="S22" s="81"/>
      <c r="T22" s="81"/>
      <c r="U22" s="81"/>
      <c r="V22" s="81"/>
      <c r="W22" s="81"/>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0" t="s">
        <v>579</v>
      </c>
      <c r="AV22" s="80"/>
      <c r="AW22" s="81" t="s">
        <v>360</v>
      </c>
      <c r="AX22" s="82"/>
    </row>
    <row r="23" spans="1:50" ht="22.5" customHeight="1" x14ac:dyDescent="0.15">
      <c r="A23" s="139"/>
      <c r="B23" s="137"/>
      <c r="C23" s="137"/>
      <c r="D23" s="137"/>
      <c r="E23" s="137"/>
      <c r="F23" s="138"/>
      <c r="G23" s="83" t="s">
        <v>511</v>
      </c>
      <c r="H23" s="84"/>
      <c r="I23" s="84"/>
      <c r="J23" s="84"/>
      <c r="K23" s="84"/>
      <c r="L23" s="84"/>
      <c r="M23" s="84"/>
      <c r="N23" s="84"/>
      <c r="O23" s="85"/>
      <c r="P23" s="230" t="s">
        <v>557</v>
      </c>
      <c r="Q23" s="245"/>
      <c r="R23" s="245"/>
      <c r="S23" s="245"/>
      <c r="T23" s="245"/>
      <c r="U23" s="245"/>
      <c r="V23" s="245"/>
      <c r="W23" s="245"/>
      <c r="X23" s="246"/>
      <c r="Y23" s="239" t="s">
        <v>14</v>
      </c>
      <c r="Z23" s="240"/>
      <c r="AA23" s="241"/>
      <c r="AB23" s="178" t="s">
        <v>511</v>
      </c>
      <c r="AC23" s="179"/>
      <c r="AD23" s="179"/>
      <c r="AE23" s="97" t="s">
        <v>512</v>
      </c>
      <c r="AF23" s="98"/>
      <c r="AG23" s="98"/>
      <c r="AH23" s="98"/>
      <c r="AI23" s="99"/>
      <c r="AJ23" s="97" t="s">
        <v>558</v>
      </c>
      <c r="AK23" s="98"/>
      <c r="AL23" s="98"/>
      <c r="AM23" s="98"/>
      <c r="AN23" s="99"/>
      <c r="AO23" s="97" t="s">
        <v>512</v>
      </c>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50" t="s">
        <v>65</v>
      </c>
      <c r="Z24" s="93"/>
      <c r="AA24" s="94"/>
      <c r="AB24" s="630" t="s">
        <v>511</v>
      </c>
      <c r="AC24" s="208"/>
      <c r="AD24" s="208"/>
      <c r="AE24" s="97" t="s">
        <v>512</v>
      </c>
      <c r="AF24" s="98"/>
      <c r="AG24" s="98"/>
      <c r="AH24" s="98"/>
      <c r="AI24" s="99"/>
      <c r="AJ24" s="97" t="s">
        <v>512</v>
      </c>
      <c r="AK24" s="98"/>
      <c r="AL24" s="98"/>
      <c r="AM24" s="98"/>
      <c r="AN24" s="99"/>
      <c r="AO24" s="97" t="s">
        <v>512</v>
      </c>
      <c r="AP24" s="98"/>
      <c r="AQ24" s="98"/>
      <c r="AR24" s="98"/>
      <c r="AS24" s="99"/>
      <c r="AT24" s="97" t="s">
        <v>512</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t="s">
        <v>512</v>
      </c>
      <c r="AF25" s="98"/>
      <c r="AG25" s="98"/>
      <c r="AH25" s="98"/>
      <c r="AI25" s="99"/>
      <c r="AJ25" s="97" t="s">
        <v>557</v>
      </c>
      <c r="AK25" s="98"/>
      <c r="AL25" s="98"/>
      <c r="AM25" s="98"/>
      <c r="AN25" s="99"/>
      <c r="AO25" s="97" t="s">
        <v>512</v>
      </c>
      <c r="AP25" s="98"/>
      <c r="AQ25" s="98"/>
      <c r="AR25" s="98"/>
      <c r="AS25" s="99"/>
      <c r="AT25" s="203"/>
      <c r="AU25" s="204"/>
      <c r="AV25" s="204"/>
      <c r="AW25" s="204"/>
      <c r="AX25" s="205"/>
    </row>
    <row r="26" spans="1:50" ht="18.75" hidden="1" customHeight="1" x14ac:dyDescent="0.15">
      <c r="A26" s="136" t="s">
        <v>13</v>
      </c>
      <c r="B26" s="137"/>
      <c r="C26" s="137"/>
      <c r="D26" s="137"/>
      <c r="E26" s="137"/>
      <c r="F26" s="138"/>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6"/>
      <c r="B27" s="137"/>
      <c r="C27" s="137"/>
      <c r="D27" s="137"/>
      <c r="E27" s="137"/>
      <c r="F27" s="138"/>
      <c r="G27" s="177"/>
      <c r="H27" s="81"/>
      <c r="I27" s="81"/>
      <c r="J27" s="81"/>
      <c r="K27" s="81"/>
      <c r="L27" s="81"/>
      <c r="M27" s="81"/>
      <c r="N27" s="81"/>
      <c r="O27" s="155"/>
      <c r="P27" s="154"/>
      <c r="Q27" s="81"/>
      <c r="R27" s="81"/>
      <c r="S27" s="81"/>
      <c r="T27" s="81"/>
      <c r="U27" s="81"/>
      <c r="V27" s="81"/>
      <c r="W27" s="81"/>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0"/>
      <c r="Q28" s="245"/>
      <c r="R28" s="245"/>
      <c r="S28" s="245"/>
      <c r="T28" s="245"/>
      <c r="U28" s="245"/>
      <c r="V28" s="245"/>
      <c r="W28" s="245"/>
      <c r="X28" s="246"/>
      <c r="Y28" s="239" t="s">
        <v>14</v>
      </c>
      <c r="Z28" s="240"/>
      <c r="AA28" s="241"/>
      <c r="AB28" s="179"/>
      <c r="AC28" s="179"/>
      <c r="AD28" s="179"/>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50"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x14ac:dyDescent="0.15">
      <c r="A31" s="136" t="s">
        <v>13</v>
      </c>
      <c r="B31" s="137"/>
      <c r="C31" s="137"/>
      <c r="D31" s="137"/>
      <c r="E31" s="137"/>
      <c r="F31" s="138"/>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6"/>
      <c r="B32" s="137"/>
      <c r="C32" s="137"/>
      <c r="D32" s="137"/>
      <c r="E32" s="137"/>
      <c r="F32" s="138"/>
      <c r="G32" s="177"/>
      <c r="H32" s="81"/>
      <c r="I32" s="81"/>
      <c r="J32" s="81"/>
      <c r="K32" s="81"/>
      <c r="L32" s="81"/>
      <c r="M32" s="81"/>
      <c r="N32" s="81"/>
      <c r="O32" s="155"/>
      <c r="P32" s="154"/>
      <c r="Q32" s="81"/>
      <c r="R32" s="81"/>
      <c r="S32" s="81"/>
      <c r="T32" s="81"/>
      <c r="U32" s="81"/>
      <c r="V32" s="81"/>
      <c r="W32" s="81"/>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0"/>
      <c r="AV32" s="80"/>
      <c r="AW32" s="81" t="s">
        <v>360</v>
      </c>
      <c r="AX32" s="82"/>
    </row>
    <row r="33" spans="1:50" ht="22.5" hidden="1" customHeight="1" x14ac:dyDescent="0.15">
      <c r="A33" s="139"/>
      <c r="B33" s="137"/>
      <c r="C33" s="137"/>
      <c r="D33" s="137"/>
      <c r="E33" s="137"/>
      <c r="F33" s="138"/>
      <c r="G33" s="244"/>
      <c r="H33" s="84"/>
      <c r="I33" s="84"/>
      <c r="J33" s="84"/>
      <c r="K33" s="84"/>
      <c r="L33" s="84"/>
      <c r="M33" s="84"/>
      <c r="N33" s="84"/>
      <c r="O33" s="85"/>
      <c r="P33" s="230"/>
      <c r="Q33" s="245"/>
      <c r="R33" s="245"/>
      <c r="S33" s="245"/>
      <c r="T33" s="245"/>
      <c r="U33" s="245"/>
      <c r="V33" s="245"/>
      <c r="W33" s="245"/>
      <c r="X33" s="246"/>
      <c r="Y33" s="239" t="s">
        <v>14</v>
      </c>
      <c r="Z33" s="240"/>
      <c r="AA33" s="241"/>
      <c r="AB33" s="179"/>
      <c r="AC33" s="179"/>
      <c r="AD33" s="179"/>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50"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6"/>
      <c r="B37" s="137"/>
      <c r="C37" s="137"/>
      <c r="D37" s="137"/>
      <c r="E37" s="137"/>
      <c r="F37" s="138"/>
      <c r="G37" s="177"/>
      <c r="H37" s="81"/>
      <c r="I37" s="81"/>
      <c r="J37" s="81"/>
      <c r="K37" s="81"/>
      <c r="L37" s="81"/>
      <c r="M37" s="81"/>
      <c r="N37" s="81"/>
      <c r="O37" s="155"/>
      <c r="P37" s="154"/>
      <c r="Q37" s="81"/>
      <c r="R37" s="81"/>
      <c r="S37" s="81"/>
      <c r="T37" s="81"/>
      <c r="U37" s="81"/>
      <c r="V37" s="81"/>
      <c r="W37" s="81"/>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0"/>
      <c r="AV37" s="80"/>
      <c r="AW37" s="81" t="s">
        <v>360</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179"/>
      <c r="AC38" s="179"/>
      <c r="AD38" s="179"/>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50"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6"/>
      <c r="B42" s="137"/>
      <c r="C42" s="137"/>
      <c r="D42" s="137"/>
      <c r="E42" s="137"/>
      <c r="F42" s="138"/>
      <c r="G42" s="177"/>
      <c r="H42" s="81"/>
      <c r="I42" s="81"/>
      <c r="J42" s="81"/>
      <c r="K42" s="81"/>
      <c r="L42" s="81"/>
      <c r="M42" s="81"/>
      <c r="N42" s="81"/>
      <c r="O42" s="155"/>
      <c r="P42" s="154"/>
      <c r="Q42" s="81"/>
      <c r="R42" s="81"/>
      <c r="S42" s="81"/>
      <c r="T42" s="81"/>
      <c r="U42" s="81"/>
      <c r="V42" s="81"/>
      <c r="W42" s="81"/>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0"/>
      <c r="AV42" s="80"/>
      <c r="AW42" s="81" t="s">
        <v>360</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179"/>
      <c r="AC43" s="179"/>
      <c r="AD43" s="179"/>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50"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2" t="s">
        <v>15</v>
      </c>
      <c r="Z45" s="163"/>
      <c r="AA45" s="164"/>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7" t="s">
        <v>320</v>
      </c>
      <c r="B47" s="108" t="s">
        <v>317</v>
      </c>
      <c r="C47" s="109"/>
      <c r="D47" s="109"/>
      <c r="E47" s="109"/>
      <c r="F47" s="110"/>
      <c r="G47" s="174" t="s">
        <v>311</v>
      </c>
      <c r="H47" s="174"/>
      <c r="I47" s="174"/>
      <c r="J47" s="174"/>
      <c r="K47" s="174"/>
      <c r="L47" s="174"/>
      <c r="M47" s="174"/>
      <c r="N47" s="174"/>
      <c r="O47" s="174"/>
      <c r="P47" s="174"/>
      <c r="Q47" s="174"/>
      <c r="R47" s="174"/>
      <c r="S47" s="174"/>
      <c r="T47" s="174"/>
      <c r="U47" s="174"/>
      <c r="V47" s="174"/>
      <c r="W47" s="174"/>
      <c r="X47" s="174"/>
      <c r="Y47" s="174"/>
      <c r="Z47" s="174"/>
      <c r="AA47" s="175"/>
      <c r="AB47" s="317"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8"/>
    </row>
    <row r="48" spans="1:50" ht="18.75"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5"/>
      <c r="AB48" s="154"/>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51.75" customHeight="1" x14ac:dyDescent="0.15">
      <c r="A49" s="667"/>
      <c r="B49" s="108"/>
      <c r="C49" s="109"/>
      <c r="D49" s="109"/>
      <c r="E49" s="109"/>
      <c r="F49" s="110"/>
      <c r="G49" s="309" t="s">
        <v>570</v>
      </c>
      <c r="H49" s="309"/>
      <c r="I49" s="309"/>
      <c r="J49" s="309"/>
      <c r="K49" s="309"/>
      <c r="L49" s="309"/>
      <c r="M49" s="309"/>
      <c r="N49" s="309"/>
      <c r="O49" s="309"/>
      <c r="P49" s="309"/>
      <c r="Q49" s="309"/>
      <c r="R49" s="309"/>
      <c r="S49" s="309"/>
      <c r="T49" s="309"/>
      <c r="U49" s="309"/>
      <c r="V49" s="309"/>
      <c r="W49" s="309"/>
      <c r="X49" s="309"/>
      <c r="Y49" s="309"/>
      <c r="Z49" s="309"/>
      <c r="AA49" s="631"/>
      <c r="AB49" s="308" t="s">
        <v>573</v>
      </c>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51.75" customHeight="1" x14ac:dyDescent="0.15">
      <c r="A50" s="667"/>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63.75" customHeight="1" x14ac:dyDescent="0.15">
      <c r="A51" s="667"/>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customHeight="1" x14ac:dyDescent="0.15">
      <c r="A52" s="667"/>
      <c r="B52" s="109" t="s">
        <v>318</v>
      </c>
      <c r="C52" s="109"/>
      <c r="D52" s="109"/>
      <c r="E52" s="109"/>
      <c r="F52" s="110"/>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customHeight="1" x14ac:dyDescent="0.15">
      <c r="A53" s="667"/>
      <c r="B53" s="109"/>
      <c r="C53" s="109"/>
      <c r="D53" s="109"/>
      <c r="E53" s="109"/>
      <c r="F53" s="110"/>
      <c r="G53" s="177"/>
      <c r="H53" s="81"/>
      <c r="I53" s="81"/>
      <c r="J53" s="81"/>
      <c r="K53" s="81"/>
      <c r="L53" s="81"/>
      <c r="M53" s="81"/>
      <c r="N53" s="81"/>
      <c r="O53" s="155"/>
      <c r="P53" s="154"/>
      <c r="Q53" s="81"/>
      <c r="R53" s="81"/>
      <c r="S53" s="81"/>
      <c r="T53" s="81"/>
      <c r="U53" s="81"/>
      <c r="V53" s="81"/>
      <c r="W53" s="81"/>
      <c r="X53" s="155"/>
      <c r="Y53" s="221"/>
      <c r="Z53" s="222"/>
      <c r="AA53" s="223"/>
      <c r="AB53" s="227"/>
      <c r="AC53" s="228"/>
      <c r="AD53" s="229"/>
      <c r="AE53" s="154"/>
      <c r="AF53" s="81"/>
      <c r="AG53" s="81"/>
      <c r="AH53" s="81"/>
      <c r="AI53" s="155"/>
      <c r="AJ53" s="154"/>
      <c r="AK53" s="81"/>
      <c r="AL53" s="81"/>
      <c r="AM53" s="81"/>
      <c r="AN53" s="155"/>
      <c r="AO53" s="154"/>
      <c r="AP53" s="81"/>
      <c r="AQ53" s="81"/>
      <c r="AR53" s="81"/>
      <c r="AS53" s="155"/>
      <c r="AT53" s="67"/>
      <c r="AU53" s="80">
        <v>27</v>
      </c>
      <c r="AV53" s="80"/>
      <c r="AW53" s="81" t="s">
        <v>360</v>
      </c>
      <c r="AX53" s="82"/>
    </row>
    <row r="54" spans="1:50" ht="22.5" customHeight="1" x14ac:dyDescent="0.15">
      <c r="A54" s="667"/>
      <c r="B54" s="109"/>
      <c r="C54" s="109"/>
      <c r="D54" s="109"/>
      <c r="E54" s="109"/>
      <c r="F54" s="110"/>
      <c r="G54" s="618" t="s">
        <v>571</v>
      </c>
      <c r="H54" s="245"/>
      <c r="I54" s="245"/>
      <c r="J54" s="245"/>
      <c r="K54" s="245"/>
      <c r="L54" s="245"/>
      <c r="M54" s="245"/>
      <c r="N54" s="245"/>
      <c r="O54" s="246"/>
      <c r="P54" s="230" t="s">
        <v>572</v>
      </c>
      <c r="Q54" s="231"/>
      <c r="R54" s="231"/>
      <c r="S54" s="231"/>
      <c r="T54" s="231"/>
      <c r="U54" s="231"/>
      <c r="V54" s="231"/>
      <c r="W54" s="231"/>
      <c r="X54" s="232"/>
      <c r="Y54" s="595" t="s">
        <v>86</v>
      </c>
      <c r="Z54" s="596"/>
      <c r="AA54" s="597"/>
      <c r="AB54" s="598" t="s">
        <v>574</v>
      </c>
      <c r="AC54" s="599"/>
      <c r="AD54" s="599"/>
      <c r="AE54" s="148"/>
      <c r="AF54" s="148"/>
      <c r="AG54" s="148"/>
      <c r="AH54" s="148"/>
      <c r="AI54" s="149"/>
      <c r="AJ54" s="97">
        <v>420</v>
      </c>
      <c r="AK54" s="98"/>
      <c r="AL54" s="98"/>
      <c r="AM54" s="98"/>
      <c r="AN54" s="99"/>
      <c r="AO54" s="97">
        <v>420</v>
      </c>
      <c r="AP54" s="98"/>
      <c r="AQ54" s="98"/>
      <c r="AR54" s="98"/>
      <c r="AS54" s="99"/>
      <c r="AT54" s="206"/>
      <c r="AU54" s="206"/>
      <c r="AV54" s="206"/>
      <c r="AW54" s="206"/>
      <c r="AX54" s="207"/>
    </row>
    <row r="55" spans="1:50" ht="22.5" customHeight="1" x14ac:dyDescent="0.15">
      <c r="A55" s="667"/>
      <c r="B55" s="109"/>
      <c r="C55" s="109"/>
      <c r="D55" s="109"/>
      <c r="E55" s="109"/>
      <c r="F55" s="110"/>
      <c r="G55" s="619"/>
      <c r="H55" s="247"/>
      <c r="I55" s="247"/>
      <c r="J55" s="247"/>
      <c r="K55" s="247"/>
      <c r="L55" s="247"/>
      <c r="M55" s="247"/>
      <c r="N55" s="247"/>
      <c r="O55" s="248"/>
      <c r="P55" s="233"/>
      <c r="Q55" s="233"/>
      <c r="R55" s="233"/>
      <c r="S55" s="233"/>
      <c r="T55" s="233"/>
      <c r="U55" s="233"/>
      <c r="V55" s="233"/>
      <c r="W55" s="233"/>
      <c r="X55" s="234"/>
      <c r="Y55" s="103" t="s">
        <v>65</v>
      </c>
      <c r="Z55" s="104"/>
      <c r="AA55" s="105"/>
      <c r="AB55" s="237" t="s">
        <v>574</v>
      </c>
      <c r="AC55" s="238"/>
      <c r="AD55" s="238"/>
      <c r="AE55" s="148"/>
      <c r="AF55" s="148"/>
      <c r="AG55" s="148"/>
      <c r="AH55" s="148"/>
      <c r="AI55" s="149"/>
      <c r="AJ55" s="97">
        <v>420</v>
      </c>
      <c r="AK55" s="98"/>
      <c r="AL55" s="98"/>
      <c r="AM55" s="98"/>
      <c r="AN55" s="99"/>
      <c r="AO55" s="97">
        <v>420</v>
      </c>
      <c r="AP55" s="98"/>
      <c r="AQ55" s="98"/>
      <c r="AR55" s="98"/>
      <c r="AS55" s="99"/>
      <c r="AT55" s="97">
        <v>420</v>
      </c>
      <c r="AU55" s="98"/>
      <c r="AV55" s="98"/>
      <c r="AW55" s="98"/>
      <c r="AX55" s="359"/>
    </row>
    <row r="56" spans="1:50" ht="22.5" customHeight="1" x14ac:dyDescent="0.15">
      <c r="A56" s="667"/>
      <c r="B56" s="112"/>
      <c r="C56" s="112"/>
      <c r="D56" s="112"/>
      <c r="E56" s="112"/>
      <c r="F56" s="113"/>
      <c r="G56" s="620"/>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148"/>
      <c r="AF56" s="148"/>
      <c r="AG56" s="148"/>
      <c r="AH56" s="148"/>
      <c r="AI56" s="149"/>
      <c r="AJ56" s="97">
        <v>100</v>
      </c>
      <c r="AK56" s="98"/>
      <c r="AL56" s="98"/>
      <c r="AM56" s="98"/>
      <c r="AN56" s="99"/>
      <c r="AO56" s="97">
        <v>100</v>
      </c>
      <c r="AP56" s="98"/>
      <c r="AQ56" s="98"/>
      <c r="AR56" s="98"/>
      <c r="AS56" s="99"/>
      <c r="AT56" s="203"/>
      <c r="AU56" s="204"/>
      <c r="AV56" s="204"/>
      <c r="AW56" s="204"/>
      <c r="AX56" s="205"/>
    </row>
    <row r="57" spans="1:50" ht="18.75" hidden="1" customHeight="1" x14ac:dyDescent="0.15">
      <c r="A57" s="667"/>
      <c r="B57" s="109" t="s">
        <v>318</v>
      </c>
      <c r="C57" s="109"/>
      <c r="D57" s="109"/>
      <c r="E57" s="109"/>
      <c r="F57" s="110"/>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67"/>
      <c r="B58" s="109"/>
      <c r="C58" s="109"/>
      <c r="D58" s="109"/>
      <c r="E58" s="109"/>
      <c r="F58" s="110"/>
      <c r="G58" s="177"/>
      <c r="H58" s="81"/>
      <c r="I58" s="81"/>
      <c r="J58" s="81"/>
      <c r="K58" s="81"/>
      <c r="L58" s="81"/>
      <c r="M58" s="81"/>
      <c r="N58" s="81"/>
      <c r="O58" s="155"/>
      <c r="P58" s="154"/>
      <c r="Q58" s="81"/>
      <c r="R58" s="81"/>
      <c r="S58" s="81"/>
      <c r="T58" s="81"/>
      <c r="U58" s="81"/>
      <c r="V58" s="81"/>
      <c r="W58" s="81"/>
      <c r="X58" s="155"/>
      <c r="Y58" s="221"/>
      <c r="Z58" s="222"/>
      <c r="AA58" s="223"/>
      <c r="AB58" s="227"/>
      <c r="AC58" s="228"/>
      <c r="AD58" s="229"/>
      <c r="AE58" s="154"/>
      <c r="AF58" s="81"/>
      <c r="AG58" s="81"/>
      <c r="AH58" s="81"/>
      <c r="AI58" s="155"/>
      <c r="AJ58" s="154"/>
      <c r="AK58" s="81"/>
      <c r="AL58" s="81"/>
      <c r="AM58" s="81"/>
      <c r="AN58" s="155"/>
      <c r="AO58" s="154"/>
      <c r="AP58" s="81"/>
      <c r="AQ58" s="81"/>
      <c r="AR58" s="81"/>
      <c r="AS58" s="155"/>
      <c r="AT58" s="67"/>
      <c r="AU58" s="80">
        <v>27</v>
      </c>
      <c r="AV58" s="80"/>
      <c r="AW58" s="81" t="s">
        <v>360</v>
      </c>
      <c r="AX58" s="82"/>
    </row>
    <row r="59" spans="1:50" ht="22.5" hidden="1" customHeight="1" x14ac:dyDescent="0.15">
      <c r="A59" s="667"/>
      <c r="B59" s="109"/>
      <c r="C59" s="109"/>
      <c r="D59" s="109"/>
      <c r="E59" s="109"/>
      <c r="F59" s="110"/>
      <c r="G59" s="618"/>
      <c r="H59" s="245"/>
      <c r="I59" s="245"/>
      <c r="J59" s="245"/>
      <c r="K59" s="245"/>
      <c r="L59" s="245"/>
      <c r="M59" s="245"/>
      <c r="N59" s="245"/>
      <c r="O59" s="246"/>
      <c r="P59" s="230"/>
      <c r="Q59" s="231"/>
      <c r="R59" s="231"/>
      <c r="S59" s="231"/>
      <c r="T59" s="231"/>
      <c r="U59" s="231"/>
      <c r="V59" s="231"/>
      <c r="W59" s="231"/>
      <c r="X59" s="232"/>
      <c r="Y59" s="595" t="s">
        <v>86</v>
      </c>
      <c r="Z59" s="596"/>
      <c r="AA59" s="597"/>
      <c r="AB59" s="598"/>
      <c r="AC59" s="599"/>
      <c r="AD59" s="599"/>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667"/>
      <c r="B60" s="109"/>
      <c r="C60" s="109"/>
      <c r="D60" s="109"/>
      <c r="E60" s="109"/>
      <c r="F60" s="110"/>
      <c r="G60" s="619"/>
      <c r="H60" s="247"/>
      <c r="I60" s="247"/>
      <c r="J60" s="247"/>
      <c r="K60" s="247"/>
      <c r="L60" s="247"/>
      <c r="M60" s="247"/>
      <c r="N60" s="247"/>
      <c r="O60" s="248"/>
      <c r="P60" s="233"/>
      <c r="Q60" s="233"/>
      <c r="R60" s="233"/>
      <c r="S60" s="233"/>
      <c r="T60" s="233"/>
      <c r="U60" s="233"/>
      <c r="V60" s="233"/>
      <c r="W60" s="233"/>
      <c r="X60" s="234"/>
      <c r="Y60" s="103" t="s">
        <v>65</v>
      </c>
      <c r="Z60" s="104"/>
      <c r="AA60" s="105"/>
      <c r="AB60" s="237"/>
      <c r="AC60" s="238"/>
      <c r="AD60" s="238"/>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7"/>
      <c r="B61" s="112"/>
      <c r="C61" s="112"/>
      <c r="D61" s="112"/>
      <c r="E61" s="112"/>
      <c r="F61" s="113"/>
      <c r="G61" s="620"/>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67"/>
      <c r="B62" s="109" t="s">
        <v>318</v>
      </c>
      <c r="C62" s="109"/>
      <c r="D62" s="109"/>
      <c r="E62" s="109"/>
      <c r="F62" s="110"/>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67"/>
      <c r="B63" s="109"/>
      <c r="C63" s="109"/>
      <c r="D63" s="109"/>
      <c r="E63" s="109"/>
      <c r="F63" s="110"/>
      <c r="G63" s="177"/>
      <c r="H63" s="81"/>
      <c r="I63" s="81"/>
      <c r="J63" s="81"/>
      <c r="K63" s="81"/>
      <c r="L63" s="81"/>
      <c r="M63" s="81"/>
      <c r="N63" s="81"/>
      <c r="O63" s="155"/>
      <c r="P63" s="154"/>
      <c r="Q63" s="81"/>
      <c r="R63" s="81"/>
      <c r="S63" s="81"/>
      <c r="T63" s="81"/>
      <c r="U63" s="81"/>
      <c r="V63" s="81"/>
      <c r="W63" s="81"/>
      <c r="X63" s="155"/>
      <c r="Y63" s="221"/>
      <c r="Z63" s="222"/>
      <c r="AA63" s="223"/>
      <c r="AB63" s="227"/>
      <c r="AC63" s="228"/>
      <c r="AD63" s="229"/>
      <c r="AE63" s="154"/>
      <c r="AF63" s="81"/>
      <c r="AG63" s="81"/>
      <c r="AH63" s="81"/>
      <c r="AI63" s="155"/>
      <c r="AJ63" s="154"/>
      <c r="AK63" s="81"/>
      <c r="AL63" s="81"/>
      <c r="AM63" s="81"/>
      <c r="AN63" s="155"/>
      <c r="AO63" s="154"/>
      <c r="AP63" s="81"/>
      <c r="AQ63" s="81"/>
      <c r="AR63" s="81"/>
      <c r="AS63" s="155"/>
      <c r="AT63" s="67"/>
      <c r="AU63" s="80"/>
      <c r="AV63" s="80"/>
      <c r="AW63" s="81" t="s">
        <v>360</v>
      </c>
      <c r="AX63" s="82"/>
    </row>
    <row r="64" spans="1:50" ht="22.5" hidden="1" customHeight="1" x14ac:dyDescent="0.15">
      <c r="A64" s="667"/>
      <c r="B64" s="109"/>
      <c r="C64" s="109"/>
      <c r="D64" s="109"/>
      <c r="E64" s="109"/>
      <c r="F64" s="110"/>
      <c r="G64" s="618"/>
      <c r="H64" s="245"/>
      <c r="I64" s="245"/>
      <c r="J64" s="245"/>
      <c r="K64" s="245"/>
      <c r="L64" s="245"/>
      <c r="M64" s="245"/>
      <c r="N64" s="245"/>
      <c r="O64" s="246"/>
      <c r="P64" s="230"/>
      <c r="Q64" s="231"/>
      <c r="R64" s="231"/>
      <c r="S64" s="231"/>
      <c r="T64" s="231"/>
      <c r="U64" s="231"/>
      <c r="V64" s="231"/>
      <c r="W64" s="231"/>
      <c r="X64" s="232"/>
      <c r="Y64" s="595" t="s">
        <v>86</v>
      </c>
      <c r="Z64" s="596"/>
      <c r="AA64" s="597"/>
      <c r="AB64" s="599"/>
      <c r="AC64" s="599"/>
      <c r="AD64" s="599"/>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67"/>
      <c r="B65" s="109"/>
      <c r="C65" s="109"/>
      <c r="D65" s="109"/>
      <c r="E65" s="109"/>
      <c r="F65" s="110"/>
      <c r="G65" s="619"/>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8"/>
      <c r="B66" s="112"/>
      <c r="C66" s="112"/>
      <c r="D66" s="112"/>
      <c r="E66" s="112"/>
      <c r="F66" s="113"/>
      <c r="G66" s="620"/>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6"/>
      <c r="Z67" s="157"/>
      <c r="AA67" s="158"/>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6"/>
      <c r="B68" s="537"/>
      <c r="C68" s="537"/>
      <c r="D68" s="537"/>
      <c r="E68" s="537"/>
      <c r="F68" s="538"/>
      <c r="G68" s="230" t="s">
        <v>575</v>
      </c>
      <c r="H68" s="245"/>
      <c r="I68" s="245"/>
      <c r="J68" s="245"/>
      <c r="K68" s="245"/>
      <c r="L68" s="245"/>
      <c r="M68" s="245"/>
      <c r="N68" s="245"/>
      <c r="O68" s="245"/>
      <c r="P68" s="245"/>
      <c r="Q68" s="245"/>
      <c r="R68" s="245"/>
      <c r="S68" s="245"/>
      <c r="T68" s="245"/>
      <c r="U68" s="245"/>
      <c r="V68" s="245"/>
      <c r="W68" s="245"/>
      <c r="X68" s="246"/>
      <c r="Y68" s="627" t="s">
        <v>66</v>
      </c>
      <c r="Z68" s="628"/>
      <c r="AA68" s="629"/>
      <c r="AB68" s="120" t="s">
        <v>574</v>
      </c>
      <c r="AC68" s="121"/>
      <c r="AD68" s="122"/>
      <c r="AE68" s="148"/>
      <c r="AF68" s="148"/>
      <c r="AG68" s="148"/>
      <c r="AH68" s="148"/>
      <c r="AI68" s="149"/>
      <c r="AJ68" s="97">
        <v>420</v>
      </c>
      <c r="AK68" s="98"/>
      <c r="AL68" s="98"/>
      <c r="AM68" s="98"/>
      <c r="AN68" s="99"/>
      <c r="AO68" s="97">
        <v>420</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9"/>
      <c r="H69" s="249"/>
      <c r="I69" s="249"/>
      <c r="J69" s="249"/>
      <c r="K69" s="249"/>
      <c r="L69" s="249"/>
      <c r="M69" s="249"/>
      <c r="N69" s="249"/>
      <c r="O69" s="249"/>
      <c r="P69" s="249"/>
      <c r="Q69" s="249"/>
      <c r="R69" s="249"/>
      <c r="S69" s="249"/>
      <c r="T69" s="249"/>
      <c r="U69" s="249"/>
      <c r="V69" s="249"/>
      <c r="W69" s="249"/>
      <c r="X69" s="250"/>
      <c r="Y69" s="117" t="s">
        <v>67</v>
      </c>
      <c r="Z69" s="118"/>
      <c r="AA69" s="119"/>
      <c r="AB69" s="213" t="s">
        <v>574</v>
      </c>
      <c r="AC69" s="214"/>
      <c r="AD69" s="215"/>
      <c r="AE69" s="148"/>
      <c r="AF69" s="148"/>
      <c r="AG69" s="148"/>
      <c r="AH69" s="148"/>
      <c r="AI69" s="149"/>
      <c r="AJ69" s="97">
        <v>420</v>
      </c>
      <c r="AK69" s="98"/>
      <c r="AL69" s="98"/>
      <c r="AM69" s="98"/>
      <c r="AN69" s="99"/>
      <c r="AO69" s="97">
        <v>420</v>
      </c>
      <c r="AP69" s="98"/>
      <c r="AQ69" s="98"/>
      <c r="AR69" s="98"/>
      <c r="AS69" s="99"/>
      <c r="AT69" s="97">
        <v>420</v>
      </c>
      <c r="AU69" s="98"/>
      <c r="AV69" s="98"/>
      <c r="AW69" s="98"/>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6"/>
      <c r="Z70" s="157"/>
      <c r="AA70" s="158"/>
      <c r="AB70" s="92" t="s">
        <v>12</v>
      </c>
      <c r="AC70" s="93"/>
      <c r="AD70" s="94"/>
      <c r="AE70" s="150" t="s">
        <v>69</v>
      </c>
      <c r="AF70" s="135"/>
      <c r="AG70" s="135"/>
      <c r="AH70" s="135"/>
      <c r="AI70" s="623"/>
      <c r="AJ70" s="150" t="s">
        <v>70</v>
      </c>
      <c r="AK70" s="135"/>
      <c r="AL70" s="135"/>
      <c r="AM70" s="135"/>
      <c r="AN70" s="623"/>
      <c r="AO70" s="150" t="s">
        <v>71</v>
      </c>
      <c r="AP70" s="135"/>
      <c r="AQ70" s="135"/>
      <c r="AR70" s="135"/>
      <c r="AS70" s="623"/>
      <c r="AT70" s="275" t="s">
        <v>74</v>
      </c>
      <c r="AU70" s="276"/>
      <c r="AV70" s="276"/>
      <c r="AW70" s="276"/>
      <c r="AX70" s="277"/>
    </row>
    <row r="71" spans="1:60" ht="22.5" hidden="1" customHeight="1" x14ac:dyDescent="0.15">
      <c r="A71" s="536"/>
      <c r="B71" s="537"/>
      <c r="C71" s="537"/>
      <c r="D71" s="537"/>
      <c r="E71" s="537"/>
      <c r="F71" s="538"/>
      <c r="G71" s="230"/>
      <c r="H71" s="245"/>
      <c r="I71" s="245"/>
      <c r="J71" s="245"/>
      <c r="K71" s="245"/>
      <c r="L71" s="245"/>
      <c r="M71" s="245"/>
      <c r="N71" s="245"/>
      <c r="O71" s="245"/>
      <c r="P71" s="245"/>
      <c r="Q71" s="245"/>
      <c r="R71" s="245"/>
      <c r="S71" s="245"/>
      <c r="T71" s="245"/>
      <c r="U71" s="245"/>
      <c r="V71" s="245"/>
      <c r="W71" s="245"/>
      <c r="X71" s="246"/>
      <c r="Y71" s="669" t="s">
        <v>66</v>
      </c>
      <c r="Z71" s="670"/>
      <c r="AA71" s="671"/>
      <c r="AB71" s="120"/>
      <c r="AC71" s="121"/>
      <c r="AD71" s="122"/>
      <c r="AE71" s="97"/>
      <c r="AF71" s="98"/>
      <c r="AG71" s="98"/>
      <c r="AH71" s="98"/>
      <c r="AI71" s="99"/>
      <c r="AJ71" s="148"/>
      <c r="AK71" s="148"/>
      <c r="AL71" s="148"/>
      <c r="AM71" s="148"/>
      <c r="AN71" s="149"/>
      <c r="AO71" s="148"/>
      <c r="AP71" s="148"/>
      <c r="AQ71" s="148"/>
      <c r="AR71" s="148"/>
      <c r="AS71" s="149"/>
      <c r="AT71" s="548"/>
      <c r="AU71" s="548"/>
      <c r="AV71" s="548"/>
      <c r="AW71" s="548"/>
      <c r="AX71" s="549"/>
      <c r="AY71" s="10"/>
      <c r="AZ71" s="10"/>
      <c r="BA71" s="10"/>
      <c r="BB71" s="10"/>
      <c r="BC71" s="10"/>
    </row>
    <row r="72" spans="1:60" ht="22.5" hidden="1" customHeight="1" x14ac:dyDescent="0.15">
      <c r="A72" s="539"/>
      <c r="B72" s="540"/>
      <c r="C72" s="540"/>
      <c r="D72" s="540"/>
      <c r="E72" s="540"/>
      <c r="F72" s="541"/>
      <c r="G72" s="249"/>
      <c r="H72" s="249"/>
      <c r="I72" s="249"/>
      <c r="J72" s="249"/>
      <c r="K72" s="249"/>
      <c r="L72" s="249"/>
      <c r="M72" s="249"/>
      <c r="N72" s="249"/>
      <c r="O72" s="249"/>
      <c r="P72" s="249"/>
      <c r="Q72" s="249"/>
      <c r="R72" s="249"/>
      <c r="S72" s="249"/>
      <c r="T72" s="249"/>
      <c r="U72" s="249"/>
      <c r="V72" s="249"/>
      <c r="W72" s="249"/>
      <c r="X72" s="250"/>
      <c r="Y72" s="117" t="s">
        <v>67</v>
      </c>
      <c r="Z72" s="672"/>
      <c r="AA72" s="673"/>
      <c r="AB72" s="213"/>
      <c r="AC72" s="214"/>
      <c r="AD72" s="215"/>
      <c r="AE72" s="97"/>
      <c r="AF72" s="98"/>
      <c r="AG72" s="98"/>
      <c r="AH72" s="98"/>
      <c r="AI72" s="99"/>
      <c r="AJ72" s="148"/>
      <c r="AK72" s="148"/>
      <c r="AL72" s="148"/>
      <c r="AM72" s="148"/>
      <c r="AN72" s="149"/>
      <c r="AO72" s="148"/>
      <c r="AP72" s="148"/>
      <c r="AQ72" s="148"/>
      <c r="AR72" s="148"/>
      <c r="AS72" s="149"/>
      <c r="AT72" s="148"/>
      <c r="AU72" s="148"/>
      <c r="AV72" s="148"/>
      <c r="AW72" s="148"/>
      <c r="AX72" s="14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6"/>
      <c r="Z73" s="157"/>
      <c r="AA73" s="158"/>
      <c r="AB73" s="92" t="s">
        <v>12</v>
      </c>
      <c r="AC73" s="93"/>
      <c r="AD73" s="94"/>
      <c r="AE73" s="150" t="s">
        <v>69</v>
      </c>
      <c r="AF73" s="135"/>
      <c r="AG73" s="135"/>
      <c r="AH73" s="135"/>
      <c r="AI73" s="623"/>
      <c r="AJ73" s="150" t="s">
        <v>70</v>
      </c>
      <c r="AK73" s="135"/>
      <c r="AL73" s="135"/>
      <c r="AM73" s="135"/>
      <c r="AN73" s="623"/>
      <c r="AO73" s="150" t="s">
        <v>71</v>
      </c>
      <c r="AP73" s="135"/>
      <c r="AQ73" s="135"/>
      <c r="AR73" s="135"/>
      <c r="AS73" s="623"/>
      <c r="AT73" s="275" t="s">
        <v>74</v>
      </c>
      <c r="AU73" s="276"/>
      <c r="AV73" s="276"/>
      <c r="AW73" s="276"/>
      <c r="AX73" s="277"/>
    </row>
    <row r="74" spans="1:60" ht="22.5" hidden="1" customHeight="1" x14ac:dyDescent="0.15">
      <c r="A74" s="536"/>
      <c r="B74" s="537"/>
      <c r="C74" s="537"/>
      <c r="D74" s="537"/>
      <c r="E74" s="537"/>
      <c r="F74" s="538"/>
      <c r="G74" s="245"/>
      <c r="H74" s="245"/>
      <c r="I74" s="245"/>
      <c r="J74" s="245"/>
      <c r="K74" s="245"/>
      <c r="L74" s="245"/>
      <c r="M74" s="245"/>
      <c r="N74" s="245"/>
      <c r="O74" s="245"/>
      <c r="P74" s="245"/>
      <c r="Q74" s="245"/>
      <c r="R74" s="245"/>
      <c r="S74" s="245"/>
      <c r="T74" s="245"/>
      <c r="U74" s="245"/>
      <c r="V74" s="245"/>
      <c r="W74" s="245"/>
      <c r="X74" s="246"/>
      <c r="Y74" s="669" t="s">
        <v>66</v>
      </c>
      <c r="Z74" s="670"/>
      <c r="AA74" s="671"/>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9"/>
      <c r="H75" s="249"/>
      <c r="I75" s="249"/>
      <c r="J75" s="249"/>
      <c r="K75" s="249"/>
      <c r="L75" s="249"/>
      <c r="M75" s="249"/>
      <c r="N75" s="249"/>
      <c r="O75" s="249"/>
      <c r="P75" s="249"/>
      <c r="Q75" s="249"/>
      <c r="R75" s="249"/>
      <c r="S75" s="249"/>
      <c r="T75" s="249"/>
      <c r="U75" s="249"/>
      <c r="V75" s="249"/>
      <c r="W75" s="249"/>
      <c r="X75" s="250"/>
      <c r="Y75" s="117" t="s">
        <v>67</v>
      </c>
      <c r="Z75" s="672"/>
      <c r="AA75" s="673"/>
      <c r="AB75" s="213"/>
      <c r="AC75" s="214"/>
      <c r="AD75" s="215"/>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6"/>
      <c r="Z76" s="157"/>
      <c r="AA76" s="158"/>
      <c r="AB76" s="92" t="s">
        <v>12</v>
      </c>
      <c r="AC76" s="93"/>
      <c r="AD76" s="94"/>
      <c r="AE76" s="150" t="s">
        <v>69</v>
      </c>
      <c r="AF76" s="135"/>
      <c r="AG76" s="135"/>
      <c r="AH76" s="135"/>
      <c r="AI76" s="623"/>
      <c r="AJ76" s="150" t="s">
        <v>70</v>
      </c>
      <c r="AK76" s="135"/>
      <c r="AL76" s="135"/>
      <c r="AM76" s="135"/>
      <c r="AN76" s="623"/>
      <c r="AO76" s="150" t="s">
        <v>71</v>
      </c>
      <c r="AP76" s="135"/>
      <c r="AQ76" s="135"/>
      <c r="AR76" s="135"/>
      <c r="AS76" s="623"/>
      <c r="AT76" s="275" t="s">
        <v>74</v>
      </c>
      <c r="AU76" s="276"/>
      <c r="AV76" s="276"/>
      <c r="AW76" s="276"/>
      <c r="AX76" s="277"/>
    </row>
    <row r="77" spans="1:60" ht="22.5" hidden="1" customHeight="1" x14ac:dyDescent="0.15">
      <c r="A77" s="536"/>
      <c r="B77" s="537"/>
      <c r="C77" s="537"/>
      <c r="D77" s="537"/>
      <c r="E77" s="537"/>
      <c r="F77" s="538"/>
      <c r="G77" s="245"/>
      <c r="H77" s="245"/>
      <c r="I77" s="245"/>
      <c r="J77" s="245"/>
      <c r="K77" s="245"/>
      <c r="L77" s="245"/>
      <c r="M77" s="245"/>
      <c r="N77" s="245"/>
      <c r="O77" s="245"/>
      <c r="P77" s="245"/>
      <c r="Q77" s="245"/>
      <c r="R77" s="245"/>
      <c r="S77" s="245"/>
      <c r="T77" s="245"/>
      <c r="U77" s="245"/>
      <c r="V77" s="245"/>
      <c r="W77" s="245"/>
      <c r="X77" s="246"/>
      <c r="Y77" s="669" t="s">
        <v>66</v>
      </c>
      <c r="Z77" s="670"/>
      <c r="AA77" s="671"/>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9"/>
      <c r="H78" s="249"/>
      <c r="I78" s="249"/>
      <c r="J78" s="249"/>
      <c r="K78" s="249"/>
      <c r="L78" s="249"/>
      <c r="M78" s="249"/>
      <c r="N78" s="249"/>
      <c r="O78" s="249"/>
      <c r="P78" s="249"/>
      <c r="Q78" s="249"/>
      <c r="R78" s="249"/>
      <c r="S78" s="249"/>
      <c r="T78" s="249"/>
      <c r="U78" s="249"/>
      <c r="V78" s="249"/>
      <c r="W78" s="249"/>
      <c r="X78" s="250"/>
      <c r="Y78" s="117" t="s">
        <v>67</v>
      </c>
      <c r="Z78" s="672"/>
      <c r="AA78" s="673"/>
      <c r="AB78" s="213"/>
      <c r="AC78" s="214"/>
      <c r="AD78" s="215"/>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6"/>
      <c r="Z79" s="157"/>
      <c r="AA79" s="158"/>
      <c r="AB79" s="92" t="s">
        <v>12</v>
      </c>
      <c r="AC79" s="93"/>
      <c r="AD79" s="94"/>
      <c r="AE79" s="150" t="s">
        <v>69</v>
      </c>
      <c r="AF79" s="135"/>
      <c r="AG79" s="135"/>
      <c r="AH79" s="135"/>
      <c r="AI79" s="623"/>
      <c r="AJ79" s="150" t="s">
        <v>70</v>
      </c>
      <c r="AK79" s="135"/>
      <c r="AL79" s="135"/>
      <c r="AM79" s="135"/>
      <c r="AN79" s="623"/>
      <c r="AO79" s="150" t="s">
        <v>71</v>
      </c>
      <c r="AP79" s="135"/>
      <c r="AQ79" s="135"/>
      <c r="AR79" s="135"/>
      <c r="AS79" s="623"/>
      <c r="AT79" s="275" t="s">
        <v>74</v>
      </c>
      <c r="AU79" s="276"/>
      <c r="AV79" s="276"/>
      <c r="AW79" s="276"/>
      <c r="AX79" s="277"/>
    </row>
    <row r="80" spans="1:60" ht="22.5" hidden="1" customHeight="1" x14ac:dyDescent="0.15">
      <c r="A80" s="536"/>
      <c r="B80" s="537"/>
      <c r="C80" s="537"/>
      <c r="D80" s="537"/>
      <c r="E80" s="537"/>
      <c r="F80" s="538"/>
      <c r="G80" s="245"/>
      <c r="H80" s="245"/>
      <c r="I80" s="245"/>
      <c r="J80" s="245"/>
      <c r="K80" s="245"/>
      <c r="L80" s="245"/>
      <c r="M80" s="245"/>
      <c r="N80" s="245"/>
      <c r="O80" s="245"/>
      <c r="P80" s="245"/>
      <c r="Q80" s="245"/>
      <c r="R80" s="245"/>
      <c r="S80" s="245"/>
      <c r="T80" s="245"/>
      <c r="U80" s="245"/>
      <c r="V80" s="245"/>
      <c r="W80" s="245"/>
      <c r="X80" s="246"/>
      <c r="Y80" s="669" t="s">
        <v>66</v>
      </c>
      <c r="Z80" s="670"/>
      <c r="AA80" s="671"/>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9"/>
      <c r="H81" s="249"/>
      <c r="I81" s="249"/>
      <c r="J81" s="249"/>
      <c r="K81" s="249"/>
      <c r="L81" s="249"/>
      <c r="M81" s="249"/>
      <c r="N81" s="249"/>
      <c r="O81" s="249"/>
      <c r="P81" s="249"/>
      <c r="Q81" s="249"/>
      <c r="R81" s="249"/>
      <c r="S81" s="249"/>
      <c r="T81" s="249"/>
      <c r="U81" s="249"/>
      <c r="V81" s="249"/>
      <c r="W81" s="249"/>
      <c r="X81" s="250"/>
      <c r="Y81" s="117" t="s">
        <v>67</v>
      </c>
      <c r="Z81" s="672"/>
      <c r="AA81" s="673"/>
      <c r="AB81" s="213"/>
      <c r="AC81" s="214"/>
      <c r="AD81" s="215"/>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50" t="s">
        <v>69</v>
      </c>
      <c r="AF82" s="93"/>
      <c r="AG82" s="93"/>
      <c r="AH82" s="93"/>
      <c r="AI82" s="94"/>
      <c r="AJ82" s="150" t="s">
        <v>70</v>
      </c>
      <c r="AK82" s="93"/>
      <c r="AL82" s="93"/>
      <c r="AM82" s="93"/>
      <c r="AN82" s="94"/>
      <c r="AO82" s="150" t="s">
        <v>71</v>
      </c>
      <c r="AP82" s="93"/>
      <c r="AQ82" s="93"/>
      <c r="AR82" s="93"/>
      <c r="AS82" s="94"/>
      <c r="AT82" s="275" t="s">
        <v>75</v>
      </c>
      <c r="AU82" s="276"/>
      <c r="AV82" s="276"/>
      <c r="AW82" s="276"/>
      <c r="AX82" s="277"/>
    </row>
    <row r="83" spans="1:60" ht="22.5" customHeight="1" x14ac:dyDescent="0.15">
      <c r="A83" s="129"/>
      <c r="B83" s="130"/>
      <c r="C83" s="130"/>
      <c r="D83" s="130"/>
      <c r="E83" s="130"/>
      <c r="F83" s="131"/>
      <c r="G83" s="306" t="s">
        <v>559</v>
      </c>
      <c r="H83" s="306"/>
      <c r="I83" s="306"/>
      <c r="J83" s="306"/>
      <c r="K83" s="306"/>
      <c r="L83" s="306"/>
      <c r="M83" s="306"/>
      <c r="N83" s="306"/>
      <c r="O83" s="306"/>
      <c r="P83" s="306"/>
      <c r="Q83" s="306"/>
      <c r="R83" s="306"/>
      <c r="S83" s="306"/>
      <c r="T83" s="306"/>
      <c r="U83" s="306"/>
      <c r="V83" s="306"/>
      <c r="W83" s="306"/>
      <c r="X83" s="306"/>
      <c r="Y83" s="545" t="s">
        <v>17</v>
      </c>
      <c r="Z83" s="546"/>
      <c r="AA83" s="547"/>
      <c r="AB83" s="674" t="s">
        <v>561</v>
      </c>
      <c r="AC83" s="124"/>
      <c r="AD83" s="125"/>
      <c r="AE83" s="148"/>
      <c r="AF83" s="148"/>
      <c r="AG83" s="148"/>
      <c r="AH83" s="148"/>
      <c r="AI83" s="149"/>
      <c r="AJ83" s="216" t="s">
        <v>562</v>
      </c>
      <c r="AK83" s="217"/>
      <c r="AL83" s="217"/>
      <c r="AM83" s="217"/>
      <c r="AN83" s="217"/>
      <c r="AO83" s="216" t="s">
        <v>562</v>
      </c>
      <c r="AP83" s="217"/>
      <c r="AQ83" s="217"/>
      <c r="AR83" s="217"/>
      <c r="AS83" s="217"/>
      <c r="AT83" s="216" t="s">
        <v>562</v>
      </c>
      <c r="AU83" s="217"/>
      <c r="AV83" s="217"/>
      <c r="AW83" s="217"/>
      <c r="AX83" s="217"/>
    </row>
    <row r="84" spans="1:60" ht="47.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9" t="s">
        <v>59</v>
      </c>
      <c r="Z84" s="118"/>
      <c r="AA84" s="119"/>
      <c r="AB84" s="100" t="s">
        <v>560</v>
      </c>
      <c r="AC84" s="101"/>
      <c r="AD84" s="102"/>
      <c r="AE84" s="148"/>
      <c r="AF84" s="148"/>
      <c r="AG84" s="148"/>
      <c r="AH84" s="148"/>
      <c r="AI84" s="149"/>
      <c r="AJ84" s="100" t="s">
        <v>563</v>
      </c>
      <c r="AK84" s="101"/>
      <c r="AL84" s="101"/>
      <c r="AM84" s="101"/>
      <c r="AN84" s="102"/>
      <c r="AO84" s="100" t="s">
        <v>576</v>
      </c>
      <c r="AP84" s="101"/>
      <c r="AQ84" s="101"/>
      <c r="AR84" s="101"/>
      <c r="AS84" s="102"/>
      <c r="AT84" s="100" t="s">
        <v>577</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50" t="s">
        <v>69</v>
      </c>
      <c r="AF85" s="93"/>
      <c r="AG85" s="93"/>
      <c r="AH85" s="93"/>
      <c r="AI85" s="94"/>
      <c r="AJ85" s="150" t="s">
        <v>70</v>
      </c>
      <c r="AK85" s="93"/>
      <c r="AL85" s="93"/>
      <c r="AM85" s="93"/>
      <c r="AN85" s="94"/>
      <c r="AO85" s="150"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5" t="s">
        <v>17</v>
      </c>
      <c r="Z86" s="546"/>
      <c r="AA86" s="547"/>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59"/>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50" t="s">
        <v>69</v>
      </c>
      <c r="AF88" s="93"/>
      <c r="AG88" s="93"/>
      <c r="AH88" s="93"/>
      <c r="AI88" s="94"/>
      <c r="AJ88" s="150" t="s">
        <v>70</v>
      </c>
      <c r="AK88" s="93"/>
      <c r="AL88" s="93"/>
      <c r="AM88" s="93"/>
      <c r="AN88" s="94"/>
      <c r="AO88" s="150"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5" t="s">
        <v>17</v>
      </c>
      <c r="Z89" s="546"/>
      <c r="AA89" s="547"/>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50" t="s">
        <v>69</v>
      </c>
      <c r="AF91" s="93"/>
      <c r="AG91" s="93"/>
      <c r="AH91" s="93"/>
      <c r="AI91" s="94"/>
      <c r="AJ91" s="150" t="s">
        <v>70</v>
      </c>
      <c r="AK91" s="93"/>
      <c r="AL91" s="93"/>
      <c r="AM91" s="93"/>
      <c r="AN91" s="94"/>
      <c r="AO91" s="150"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5"/>
      <c r="Y92" s="545" t="s">
        <v>17</v>
      </c>
      <c r="Z92" s="546"/>
      <c r="AA92" s="547"/>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6"/>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2" t="s">
        <v>17</v>
      </c>
      <c r="B94" s="130"/>
      <c r="C94" s="130"/>
      <c r="D94" s="130"/>
      <c r="E94" s="130"/>
      <c r="F94" s="131"/>
      <c r="G94" s="172" t="s">
        <v>18</v>
      </c>
      <c r="H94" s="166"/>
      <c r="I94" s="166"/>
      <c r="J94" s="166"/>
      <c r="K94" s="166"/>
      <c r="L94" s="166"/>
      <c r="M94" s="166"/>
      <c r="N94" s="166"/>
      <c r="O94" s="166"/>
      <c r="P94" s="166"/>
      <c r="Q94" s="166"/>
      <c r="R94" s="166"/>
      <c r="S94" s="166"/>
      <c r="T94" s="166"/>
      <c r="U94" s="166"/>
      <c r="V94" s="166"/>
      <c r="W94" s="166"/>
      <c r="X94" s="167"/>
      <c r="Y94" s="677"/>
      <c r="Z94" s="678"/>
      <c r="AA94" s="679"/>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0" t="s">
        <v>75</v>
      </c>
      <c r="AU94" s="681"/>
      <c r="AV94" s="681"/>
      <c r="AW94" s="681"/>
      <c r="AX94" s="682"/>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5" t="s">
        <v>17</v>
      </c>
      <c r="Z95" s="546"/>
      <c r="AA95" s="547"/>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1"/>
      <c r="B98" s="612"/>
      <c r="C98" s="542" t="s">
        <v>483</v>
      </c>
      <c r="D98" s="543"/>
      <c r="E98" s="543"/>
      <c r="F98" s="543"/>
      <c r="G98" s="543"/>
      <c r="H98" s="543"/>
      <c r="I98" s="543"/>
      <c r="J98" s="543"/>
      <c r="K98" s="544"/>
      <c r="L98" s="186">
        <v>0</v>
      </c>
      <c r="M98" s="187"/>
      <c r="N98" s="187"/>
      <c r="O98" s="187"/>
      <c r="P98" s="187"/>
      <c r="Q98" s="188"/>
      <c r="R98" s="186"/>
      <c r="S98" s="187"/>
      <c r="T98" s="187"/>
      <c r="U98" s="187"/>
      <c r="V98" s="187"/>
      <c r="W98" s="188"/>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484</v>
      </c>
      <c r="D99" s="607"/>
      <c r="E99" s="607"/>
      <c r="F99" s="607"/>
      <c r="G99" s="607"/>
      <c r="H99" s="607"/>
      <c r="I99" s="607"/>
      <c r="J99" s="607"/>
      <c r="K99" s="608"/>
      <c r="L99" s="186">
        <v>2</v>
      </c>
      <c r="M99" s="187"/>
      <c r="N99" s="187"/>
      <c r="O99" s="187"/>
      <c r="P99" s="187"/>
      <c r="Q99" s="188"/>
      <c r="R99" s="186"/>
      <c r="S99" s="187"/>
      <c r="T99" s="187"/>
      <c r="U99" s="187"/>
      <c r="V99" s="187"/>
      <c r="W99" s="188"/>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485</v>
      </c>
      <c r="D100" s="607"/>
      <c r="E100" s="607"/>
      <c r="F100" s="607"/>
      <c r="G100" s="607"/>
      <c r="H100" s="607"/>
      <c r="I100" s="607"/>
      <c r="J100" s="607"/>
      <c r="K100" s="608"/>
      <c r="L100" s="186">
        <v>1</v>
      </c>
      <c r="M100" s="187"/>
      <c r="N100" s="187"/>
      <c r="O100" s="187"/>
      <c r="P100" s="187"/>
      <c r="Q100" s="188"/>
      <c r="R100" s="186"/>
      <c r="S100" s="187"/>
      <c r="T100" s="187"/>
      <c r="U100" s="187"/>
      <c r="V100" s="187"/>
      <c r="W100" s="188"/>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486</v>
      </c>
      <c r="D101" s="607"/>
      <c r="E101" s="607"/>
      <c r="F101" s="607"/>
      <c r="G101" s="607"/>
      <c r="H101" s="607"/>
      <c r="I101" s="607"/>
      <c r="J101" s="607"/>
      <c r="K101" s="608"/>
      <c r="L101" s="186">
        <v>0</v>
      </c>
      <c r="M101" s="187"/>
      <c r="N101" s="187"/>
      <c r="O101" s="187"/>
      <c r="P101" s="187"/>
      <c r="Q101" s="188"/>
      <c r="R101" s="186"/>
      <c r="S101" s="187"/>
      <c r="T101" s="187"/>
      <c r="U101" s="187"/>
      <c r="V101" s="187"/>
      <c r="W101" s="188"/>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t="s">
        <v>487</v>
      </c>
      <c r="D102" s="607"/>
      <c r="E102" s="607"/>
      <c r="F102" s="607"/>
      <c r="G102" s="607"/>
      <c r="H102" s="607"/>
      <c r="I102" s="607"/>
      <c r="J102" s="607"/>
      <c r="K102" s="608"/>
      <c r="L102" s="186">
        <v>76</v>
      </c>
      <c r="M102" s="187"/>
      <c r="N102" s="187"/>
      <c r="O102" s="187"/>
      <c r="P102" s="187"/>
      <c r="Q102" s="188"/>
      <c r="R102" s="186"/>
      <c r="S102" s="187"/>
      <c r="T102" s="187"/>
      <c r="U102" s="187"/>
      <c r="V102" s="187"/>
      <c r="W102" s="188"/>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6"/>
      <c r="M103" s="187"/>
      <c r="N103" s="187"/>
      <c r="O103" s="187"/>
      <c r="P103" s="187"/>
      <c r="Q103" s="188"/>
      <c r="R103" s="186"/>
      <c r="S103" s="187"/>
      <c r="T103" s="187"/>
      <c r="U103" s="187"/>
      <c r="V103" s="187"/>
      <c r="W103" s="188"/>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79</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5.5"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468</v>
      </c>
      <c r="AE108" s="353"/>
      <c r="AF108" s="353"/>
      <c r="AG108" s="349" t="s">
        <v>488</v>
      </c>
      <c r="AH108" s="350"/>
      <c r="AI108" s="350"/>
      <c r="AJ108" s="350"/>
      <c r="AK108" s="350"/>
      <c r="AL108" s="350"/>
      <c r="AM108" s="350"/>
      <c r="AN108" s="350"/>
      <c r="AO108" s="350"/>
      <c r="AP108" s="350"/>
      <c r="AQ108" s="350"/>
      <c r="AR108" s="350"/>
      <c r="AS108" s="350"/>
      <c r="AT108" s="350"/>
      <c r="AU108" s="350"/>
      <c r="AV108" s="350"/>
      <c r="AW108" s="350"/>
      <c r="AX108" s="351"/>
    </row>
    <row r="109" spans="1:50" ht="44.2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4" t="s">
        <v>468</v>
      </c>
      <c r="AE109" s="305"/>
      <c r="AF109" s="305"/>
      <c r="AG109" s="284" t="s">
        <v>564</v>
      </c>
      <c r="AH109" s="261"/>
      <c r="AI109" s="261"/>
      <c r="AJ109" s="261"/>
      <c r="AK109" s="261"/>
      <c r="AL109" s="261"/>
      <c r="AM109" s="261"/>
      <c r="AN109" s="261"/>
      <c r="AO109" s="261"/>
      <c r="AP109" s="261"/>
      <c r="AQ109" s="261"/>
      <c r="AR109" s="261"/>
      <c r="AS109" s="261"/>
      <c r="AT109" s="261"/>
      <c r="AU109" s="261"/>
      <c r="AV109" s="261"/>
      <c r="AW109" s="261"/>
      <c r="AX109" s="285"/>
    </row>
    <row r="110" spans="1:50" ht="68.2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468</v>
      </c>
      <c r="AE110" s="335"/>
      <c r="AF110" s="335"/>
      <c r="AG110" s="344" t="s">
        <v>565</v>
      </c>
      <c r="AH110" s="249"/>
      <c r="AI110" s="249"/>
      <c r="AJ110" s="249"/>
      <c r="AK110" s="249"/>
      <c r="AL110" s="249"/>
      <c r="AM110" s="249"/>
      <c r="AN110" s="249"/>
      <c r="AO110" s="249"/>
      <c r="AP110" s="249"/>
      <c r="AQ110" s="249"/>
      <c r="AR110" s="249"/>
      <c r="AS110" s="249"/>
      <c r="AT110" s="249"/>
      <c r="AU110" s="249"/>
      <c r="AV110" s="249"/>
      <c r="AW110" s="249"/>
      <c r="AX110" s="330"/>
    </row>
    <row r="111" spans="1:50" ht="66" customHeight="1" x14ac:dyDescent="0.15">
      <c r="A111" s="265" t="s">
        <v>46</v>
      </c>
      <c r="B111" s="266"/>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8" t="s">
        <v>489</v>
      </c>
      <c r="AE111" s="279"/>
      <c r="AF111" s="279"/>
      <c r="AG111" s="281" t="s">
        <v>566</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490</v>
      </c>
      <c r="AE112" s="305"/>
      <c r="AF112" s="305"/>
      <c r="AG112" s="284" t="s">
        <v>491</v>
      </c>
      <c r="AH112" s="261"/>
      <c r="AI112" s="261"/>
      <c r="AJ112" s="261"/>
      <c r="AK112" s="261"/>
      <c r="AL112" s="261"/>
      <c r="AM112" s="261"/>
      <c r="AN112" s="261"/>
      <c r="AO112" s="261"/>
      <c r="AP112" s="261"/>
      <c r="AQ112" s="261"/>
      <c r="AR112" s="261"/>
      <c r="AS112" s="261"/>
      <c r="AT112" s="261"/>
      <c r="AU112" s="261"/>
      <c r="AV112" s="261"/>
      <c r="AW112" s="261"/>
      <c r="AX112" s="285"/>
    </row>
    <row r="113" spans="1:64" ht="37.5" customHeight="1" x14ac:dyDescent="0.15">
      <c r="A113" s="267"/>
      <c r="B113" s="268"/>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468</v>
      </c>
      <c r="AE113" s="305"/>
      <c r="AF113" s="305"/>
      <c r="AG113" s="284" t="s">
        <v>492</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490</v>
      </c>
      <c r="AE114" s="305"/>
      <c r="AF114" s="305"/>
      <c r="AG114" s="284" t="s">
        <v>491</v>
      </c>
      <c r="AH114" s="261"/>
      <c r="AI114" s="261"/>
      <c r="AJ114" s="261"/>
      <c r="AK114" s="261"/>
      <c r="AL114" s="261"/>
      <c r="AM114" s="261"/>
      <c r="AN114" s="261"/>
      <c r="AO114" s="261"/>
      <c r="AP114" s="261"/>
      <c r="AQ114" s="261"/>
      <c r="AR114" s="261"/>
      <c r="AS114" s="261"/>
      <c r="AT114" s="261"/>
      <c r="AU114" s="261"/>
      <c r="AV114" s="261"/>
      <c r="AW114" s="261"/>
      <c r="AX114" s="285"/>
    </row>
    <row r="115" spans="1:64" ht="27"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468</v>
      </c>
      <c r="AE115" s="305"/>
      <c r="AF115" s="305"/>
      <c r="AG115" s="284" t="s">
        <v>493</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490</v>
      </c>
      <c r="AE116" s="264"/>
      <c r="AF116" s="264"/>
      <c r="AG116" s="592" t="s">
        <v>491</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468</v>
      </c>
      <c r="AE117" s="335"/>
      <c r="AF117" s="339"/>
      <c r="AG117" s="345" t="s">
        <v>582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490</v>
      </c>
      <c r="AE118" s="279"/>
      <c r="AF118" s="280"/>
      <c r="AG118" s="281" t="s">
        <v>491</v>
      </c>
      <c r="AH118" s="282"/>
      <c r="AI118" s="282"/>
      <c r="AJ118" s="282"/>
      <c r="AK118" s="282"/>
      <c r="AL118" s="282"/>
      <c r="AM118" s="282"/>
      <c r="AN118" s="282"/>
      <c r="AO118" s="282"/>
      <c r="AP118" s="282"/>
      <c r="AQ118" s="282"/>
      <c r="AR118" s="282"/>
      <c r="AS118" s="282"/>
      <c r="AT118" s="282"/>
      <c r="AU118" s="282"/>
      <c r="AV118" s="282"/>
      <c r="AW118" s="282"/>
      <c r="AX118" s="283"/>
    </row>
    <row r="119" spans="1:64" ht="38.25"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468</v>
      </c>
      <c r="AE119" s="355"/>
      <c r="AF119" s="355"/>
      <c r="AG119" s="284" t="s">
        <v>494</v>
      </c>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468</v>
      </c>
      <c r="AE120" s="305"/>
      <c r="AF120" s="305"/>
      <c r="AG120" s="284" t="s">
        <v>495</v>
      </c>
      <c r="AH120" s="261"/>
      <c r="AI120" s="261"/>
      <c r="AJ120" s="261"/>
      <c r="AK120" s="261"/>
      <c r="AL120" s="261"/>
      <c r="AM120" s="261"/>
      <c r="AN120" s="261"/>
      <c r="AO120" s="261"/>
      <c r="AP120" s="261"/>
      <c r="AQ120" s="261"/>
      <c r="AR120" s="261"/>
      <c r="AS120" s="261"/>
      <c r="AT120" s="261"/>
      <c r="AU120" s="261"/>
      <c r="AV120" s="261"/>
      <c r="AW120" s="261"/>
      <c r="AX120" s="285"/>
    </row>
    <row r="121" spans="1:64" ht="35.25"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468</v>
      </c>
      <c r="AE121" s="305"/>
      <c r="AF121" s="305"/>
      <c r="AG121" s="344" t="s">
        <v>580</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x14ac:dyDescent="0.15">
      <c r="A122" s="251" t="s">
        <v>80</v>
      </c>
      <c r="B122" s="252"/>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8" t="s">
        <v>490</v>
      </c>
      <c r="AE122" s="279"/>
      <c r="AF122" s="279"/>
      <c r="AG122" s="325" t="s">
        <v>491</v>
      </c>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3"/>
      <c r="U125" s="346"/>
      <c r="V125" s="346"/>
      <c r="W125" s="346"/>
      <c r="X125" s="346"/>
      <c r="Y125" s="346"/>
      <c r="Z125" s="346"/>
      <c r="AA125" s="346"/>
      <c r="AB125" s="346"/>
      <c r="AC125" s="346"/>
      <c r="AD125" s="346"/>
      <c r="AE125" s="346"/>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97.5" customHeight="1" x14ac:dyDescent="0.15">
      <c r="A126" s="265" t="s">
        <v>58</v>
      </c>
      <c r="B126" s="395"/>
      <c r="C126" s="385" t="s">
        <v>64</v>
      </c>
      <c r="D126" s="433"/>
      <c r="E126" s="433"/>
      <c r="F126" s="434"/>
      <c r="G126" s="389" t="s">
        <v>578</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t="s">
        <v>482</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51"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51"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51"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1" customHeight="1" thickBot="1" x14ac:dyDescent="0.2">
      <c r="A135" s="356" t="s">
        <v>581</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2"/>
      <c r="C137" s="322"/>
      <c r="D137" s="322"/>
      <c r="E137" s="322"/>
      <c r="F137" s="322"/>
      <c r="G137" s="550" t="s">
        <v>471</v>
      </c>
      <c r="H137" s="551"/>
      <c r="I137" s="551"/>
      <c r="J137" s="551"/>
      <c r="K137" s="551"/>
      <c r="L137" s="551"/>
      <c r="M137" s="551"/>
      <c r="N137" s="551"/>
      <c r="O137" s="551"/>
      <c r="P137" s="552"/>
      <c r="Q137" s="322" t="s">
        <v>225</v>
      </c>
      <c r="R137" s="322"/>
      <c r="S137" s="322"/>
      <c r="T137" s="322"/>
      <c r="U137" s="322"/>
      <c r="V137" s="322"/>
      <c r="W137" s="562" t="s">
        <v>470</v>
      </c>
      <c r="X137" s="551"/>
      <c r="Y137" s="551"/>
      <c r="Z137" s="551"/>
      <c r="AA137" s="551"/>
      <c r="AB137" s="551"/>
      <c r="AC137" s="551"/>
      <c r="AD137" s="551"/>
      <c r="AE137" s="551"/>
      <c r="AF137" s="552"/>
      <c r="AG137" s="322" t="s">
        <v>226</v>
      </c>
      <c r="AH137" s="322"/>
      <c r="AI137" s="322"/>
      <c r="AJ137" s="322"/>
      <c r="AK137" s="322"/>
      <c r="AL137" s="322"/>
      <c r="AM137" s="522" t="s">
        <v>470</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9" t="s">
        <v>476</v>
      </c>
      <c r="H138" s="320"/>
      <c r="I138" s="320"/>
      <c r="J138" s="320"/>
      <c r="K138" s="320"/>
      <c r="L138" s="320"/>
      <c r="M138" s="320"/>
      <c r="N138" s="320"/>
      <c r="O138" s="320"/>
      <c r="P138" s="321"/>
      <c r="Q138" s="431" t="s">
        <v>228</v>
      </c>
      <c r="R138" s="431"/>
      <c r="S138" s="431"/>
      <c r="T138" s="431"/>
      <c r="U138" s="431"/>
      <c r="V138" s="431"/>
      <c r="W138" s="319" t="s">
        <v>477</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497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505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c r="H180" s="364"/>
      <c r="I180" s="364"/>
      <c r="J180" s="364"/>
      <c r="K180" s="365"/>
      <c r="L180" s="366" t="s">
        <v>498</v>
      </c>
      <c r="M180" s="367"/>
      <c r="N180" s="367"/>
      <c r="O180" s="367"/>
      <c r="P180" s="367"/>
      <c r="Q180" s="367"/>
      <c r="R180" s="367"/>
      <c r="S180" s="367"/>
      <c r="T180" s="367"/>
      <c r="U180" s="367"/>
      <c r="V180" s="367"/>
      <c r="W180" s="367"/>
      <c r="X180" s="368"/>
      <c r="Y180" s="398"/>
      <c r="Z180" s="399"/>
      <c r="AA180" s="399"/>
      <c r="AB180" s="400"/>
      <c r="AC180" s="363" t="s">
        <v>506</v>
      </c>
      <c r="AD180" s="364"/>
      <c r="AE180" s="364"/>
      <c r="AF180" s="364"/>
      <c r="AG180" s="365"/>
      <c r="AH180" s="366" t="s">
        <v>508</v>
      </c>
      <c r="AI180" s="367"/>
      <c r="AJ180" s="367"/>
      <c r="AK180" s="367"/>
      <c r="AL180" s="367"/>
      <c r="AM180" s="367"/>
      <c r="AN180" s="367"/>
      <c r="AO180" s="367"/>
      <c r="AP180" s="367"/>
      <c r="AQ180" s="367"/>
      <c r="AR180" s="367"/>
      <c r="AS180" s="367"/>
      <c r="AT180" s="368"/>
      <c r="AU180" s="398">
        <v>10</v>
      </c>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hidden="1"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7"/>
      <c r="N190" s="157"/>
      <c r="O190" s="157"/>
      <c r="P190" s="157"/>
      <c r="Q190" s="157"/>
      <c r="R190" s="157"/>
      <c r="S190" s="157"/>
      <c r="T190" s="157"/>
      <c r="U190" s="157"/>
      <c r="V190" s="157"/>
      <c r="W190" s="157"/>
      <c r="X190" s="158"/>
      <c r="Y190" s="569">
        <f>SUM(Y180:AB189)</f>
        <v>0</v>
      </c>
      <c r="Z190" s="570"/>
      <c r="AA190" s="570"/>
      <c r="AB190" s="571"/>
      <c r="AC190" s="566" t="s">
        <v>22</v>
      </c>
      <c r="AD190" s="567"/>
      <c r="AE190" s="567"/>
      <c r="AF190" s="567"/>
      <c r="AG190" s="567"/>
      <c r="AH190" s="568"/>
      <c r="AI190" s="157"/>
      <c r="AJ190" s="157"/>
      <c r="AK190" s="157"/>
      <c r="AL190" s="157"/>
      <c r="AM190" s="157"/>
      <c r="AN190" s="157"/>
      <c r="AO190" s="157"/>
      <c r="AP190" s="157"/>
      <c r="AQ190" s="157"/>
      <c r="AR190" s="157"/>
      <c r="AS190" s="157"/>
      <c r="AT190" s="158"/>
      <c r="AU190" s="569">
        <f>SUM(AU180:AX189)</f>
        <v>10</v>
      </c>
      <c r="AV190" s="570"/>
      <c r="AW190" s="570"/>
      <c r="AX190" s="572"/>
    </row>
    <row r="191" spans="1:50" ht="30" customHeight="1" x14ac:dyDescent="0.15">
      <c r="A191" s="372"/>
      <c r="B191" s="373"/>
      <c r="C191" s="373"/>
      <c r="D191" s="373"/>
      <c r="E191" s="373"/>
      <c r="F191" s="374"/>
      <c r="G191" s="378" t="s">
        <v>370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t="s">
        <v>498</v>
      </c>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7"/>
      <c r="N203" s="157"/>
      <c r="O203" s="157"/>
      <c r="P203" s="157"/>
      <c r="Q203" s="157"/>
      <c r="R203" s="157"/>
      <c r="S203" s="157"/>
      <c r="T203" s="157"/>
      <c r="U203" s="157"/>
      <c r="V203" s="157"/>
      <c r="W203" s="157"/>
      <c r="X203" s="158"/>
      <c r="Y203" s="569">
        <f>SUM(Y193:AB202)</f>
        <v>0</v>
      </c>
      <c r="Z203" s="570"/>
      <c r="AA203" s="570"/>
      <c r="AB203" s="571"/>
      <c r="AC203" s="566" t="s">
        <v>22</v>
      </c>
      <c r="AD203" s="567"/>
      <c r="AE203" s="567"/>
      <c r="AF203" s="567"/>
      <c r="AG203" s="567"/>
      <c r="AH203" s="568"/>
      <c r="AI203" s="157"/>
      <c r="AJ203" s="157"/>
      <c r="AK203" s="157"/>
      <c r="AL203" s="157"/>
      <c r="AM203" s="157"/>
      <c r="AN203" s="157"/>
      <c r="AO203" s="157"/>
      <c r="AP203" s="157"/>
      <c r="AQ203" s="157"/>
      <c r="AR203" s="157"/>
      <c r="AS203" s="157"/>
      <c r="AT203" s="158"/>
      <c r="AU203" s="569">
        <f>SUM(AU193:AX202)</f>
        <v>0</v>
      </c>
      <c r="AV203" s="570"/>
      <c r="AW203" s="570"/>
      <c r="AX203" s="572"/>
    </row>
    <row r="204" spans="1:50" ht="30" customHeight="1" x14ac:dyDescent="0.15">
      <c r="A204" s="372"/>
      <c r="B204" s="373"/>
      <c r="C204" s="373"/>
      <c r="D204" s="373"/>
      <c r="E204" s="373"/>
      <c r="F204" s="374"/>
      <c r="G204" s="378" t="s">
        <v>499</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t="s">
        <v>501</v>
      </c>
      <c r="H206" s="364"/>
      <c r="I206" s="364"/>
      <c r="J206" s="364"/>
      <c r="K206" s="365"/>
      <c r="L206" s="366" t="s">
        <v>500</v>
      </c>
      <c r="M206" s="367"/>
      <c r="N206" s="367"/>
      <c r="O206" s="367"/>
      <c r="P206" s="367"/>
      <c r="Q206" s="367"/>
      <c r="R206" s="367"/>
      <c r="S206" s="367"/>
      <c r="T206" s="367"/>
      <c r="U206" s="367"/>
      <c r="V206" s="367"/>
      <c r="W206" s="367"/>
      <c r="X206" s="368"/>
      <c r="Y206" s="398">
        <v>22.571999999999999</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7"/>
      <c r="N216" s="157"/>
      <c r="O216" s="157"/>
      <c r="P216" s="157"/>
      <c r="Q216" s="157"/>
      <c r="R216" s="157"/>
      <c r="S216" s="157"/>
      <c r="T216" s="157"/>
      <c r="U216" s="157"/>
      <c r="V216" s="157"/>
      <c r="W216" s="157"/>
      <c r="X216" s="158"/>
      <c r="Y216" s="569">
        <f>SUM(Y206:AB215)</f>
        <v>22.571999999999999</v>
      </c>
      <c r="Z216" s="570"/>
      <c r="AA216" s="570"/>
      <c r="AB216" s="571"/>
      <c r="AC216" s="566" t="s">
        <v>22</v>
      </c>
      <c r="AD216" s="567"/>
      <c r="AE216" s="567"/>
      <c r="AF216" s="567"/>
      <c r="AG216" s="567"/>
      <c r="AH216" s="568"/>
      <c r="AI216" s="157"/>
      <c r="AJ216" s="157"/>
      <c r="AK216" s="157"/>
      <c r="AL216" s="157"/>
      <c r="AM216" s="157"/>
      <c r="AN216" s="157"/>
      <c r="AO216" s="157"/>
      <c r="AP216" s="157"/>
      <c r="AQ216" s="157"/>
      <c r="AR216" s="157"/>
      <c r="AS216" s="157"/>
      <c r="AT216" s="158"/>
      <c r="AU216" s="569">
        <f>SUM(AU206:AX215)</f>
        <v>0</v>
      </c>
      <c r="AV216" s="570"/>
      <c r="AW216" s="570"/>
      <c r="AX216" s="572"/>
    </row>
    <row r="217" spans="1:50" ht="30" customHeight="1" x14ac:dyDescent="0.15">
      <c r="A217" s="372"/>
      <c r="B217" s="373"/>
      <c r="C217" s="373"/>
      <c r="D217" s="373"/>
      <c r="E217" s="373"/>
      <c r="F217" s="374"/>
      <c r="G217" s="378" t="s">
        <v>502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t="s">
        <v>496</v>
      </c>
      <c r="H219" s="364"/>
      <c r="I219" s="364"/>
      <c r="J219" s="364"/>
      <c r="K219" s="365"/>
      <c r="L219" s="366" t="s">
        <v>503</v>
      </c>
      <c r="M219" s="367"/>
      <c r="N219" s="367"/>
      <c r="O219" s="367"/>
      <c r="P219" s="367"/>
      <c r="Q219" s="367"/>
      <c r="R219" s="367"/>
      <c r="S219" s="367"/>
      <c r="T219" s="367"/>
      <c r="U219" s="367"/>
      <c r="V219" s="367"/>
      <c r="W219" s="367"/>
      <c r="X219" s="368"/>
      <c r="Y219" s="398">
        <v>21.805</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t="s">
        <v>496</v>
      </c>
      <c r="H220" s="414"/>
      <c r="I220" s="414"/>
      <c r="J220" s="414"/>
      <c r="K220" s="415"/>
      <c r="L220" s="416" t="s">
        <v>504</v>
      </c>
      <c r="M220" s="417"/>
      <c r="N220" s="417"/>
      <c r="O220" s="417"/>
      <c r="P220" s="417"/>
      <c r="Q220" s="417"/>
      <c r="R220" s="417"/>
      <c r="S220" s="417"/>
      <c r="T220" s="417"/>
      <c r="U220" s="417"/>
      <c r="V220" s="417"/>
      <c r="W220" s="417"/>
      <c r="X220" s="418"/>
      <c r="Y220" s="419">
        <v>0.77700000000000002</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7"/>
      <c r="N229" s="157"/>
      <c r="O229" s="157"/>
      <c r="P229" s="157"/>
      <c r="Q229" s="157"/>
      <c r="R229" s="157"/>
      <c r="S229" s="157"/>
      <c r="T229" s="157"/>
      <c r="U229" s="157"/>
      <c r="V229" s="157"/>
      <c r="W229" s="157"/>
      <c r="X229" s="158"/>
      <c r="Y229" s="569">
        <f>SUM(Y219:AB228)</f>
        <v>22.582000000000001</v>
      </c>
      <c r="Z229" s="570"/>
      <c r="AA229" s="570"/>
      <c r="AB229" s="571"/>
      <c r="AC229" s="566" t="s">
        <v>22</v>
      </c>
      <c r="AD229" s="567"/>
      <c r="AE229" s="567"/>
      <c r="AF229" s="567"/>
      <c r="AG229" s="567"/>
      <c r="AH229" s="568"/>
      <c r="AI229" s="157"/>
      <c r="AJ229" s="157"/>
      <c r="AK229" s="157"/>
      <c r="AL229" s="157"/>
      <c r="AM229" s="157"/>
      <c r="AN229" s="157"/>
      <c r="AO229" s="157"/>
      <c r="AP229" s="157"/>
      <c r="AQ229" s="157"/>
      <c r="AR229" s="157"/>
      <c r="AS229" s="157"/>
      <c r="AT229" s="158"/>
      <c r="AU229" s="569">
        <f>SUM(AU219:AX228)</f>
        <v>0</v>
      </c>
      <c r="AV229" s="570"/>
      <c r="AW229" s="570"/>
      <c r="AX229" s="572"/>
    </row>
    <row r="230" spans="1:50" ht="22.5" hidden="1"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2" t="s">
        <v>24</v>
      </c>
      <c r="AV235" s="93"/>
      <c r="AW235" s="93"/>
      <c r="AX235" s="583"/>
    </row>
    <row r="236" spans="1:50" ht="24" customHeight="1" x14ac:dyDescent="0.15">
      <c r="A236" s="576">
        <v>1</v>
      </c>
      <c r="B236" s="576">
        <v>1</v>
      </c>
      <c r="C236" s="578" t="s">
        <v>518</v>
      </c>
      <c r="D236" s="577"/>
      <c r="E236" s="577"/>
      <c r="F236" s="577"/>
      <c r="G236" s="577"/>
      <c r="H236" s="577"/>
      <c r="I236" s="577"/>
      <c r="J236" s="577"/>
      <c r="K236" s="577"/>
      <c r="L236" s="577"/>
      <c r="M236" s="578" t="s">
        <v>517</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0.432</v>
      </c>
      <c r="AL236" s="580"/>
      <c r="AM236" s="580"/>
      <c r="AN236" s="580"/>
      <c r="AO236" s="580"/>
      <c r="AP236" s="581"/>
      <c r="AQ236" s="578" t="s">
        <v>516</v>
      </c>
      <c r="AR236" s="577"/>
      <c r="AS236" s="577"/>
      <c r="AT236" s="577"/>
      <c r="AU236" s="579" t="s">
        <v>519</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6"/>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7"/>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3" t="s">
        <v>410</v>
      </c>
      <c r="D268" s="243"/>
      <c r="E268" s="243"/>
      <c r="F268" s="243"/>
      <c r="G268" s="243"/>
      <c r="H268" s="243"/>
      <c r="I268" s="243"/>
      <c r="J268" s="243"/>
      <c r="K268" s="243"/>
      <c r="L268" s="243"/>
      <c r="M268" s="243" t="s">
        <v>411</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412</v>
      </c>
      <c r="AL268" s="243"/>
      <c r="AM268" s="243"/>
      <c r="AN268" s="243"/>
      <c r="AO268" s="243"/>
      <c r="AP268" s="243"/>
      <c r="AQ268" s="243" t="s">
        <v>23</v>
      </c>
      <c r="AR268" s="243"/>
      <c r="AS268" s="243"/>
      <c r="AT268" s="243"/>
      <c r="AU268" s="92" t="s">
        <v>24</v>
      </c>
      <c r="AV268" s="93"/>
      <c r="AW268" s="93"/>
      <c r="AX268" s="583"/>
    </row>
    <row r="269" spans="1:50" ht="24" customHeight="1" x14ac:dyDescent="0.15">
      <c r="A269" s="576">
        <v>1</v>
      </c>
      <c r="B269" s="576">
        <v>1</v>
      </c>
      <c r="C269" s="578" t="s">
        <v>568</v>
      </c>
      <c r="D269" s="577"/>
      <c r="E269" s="577"/>
      <c r="F269" s="577"/>
      <c r="G269" s="577"/>
      <c r="H269" s="577"/>
      <c r="I269" s="577"/>
      <c r="J269" s="577"/>
      <c r="K269" s="577"/>
      <c r="L269" s="577"/>
      <c r="M269" s="578" t="s">
        <v>510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0.44900000000000001</v>
      </c>
      <c r="AL269" s="580"/>
      <c r="AM269" s="580"/>
      <c r="AN269" s="580"/>
      <c r="AO269" s="580"/>
      <c r="AP269" s="581"/>
      <c r="AQ269" s="578" t="s">
        <v>511</v>
      </c>
      <c r="AR269" s="577"/>
      <c r="AS269" s="577"/>
      <c r="AT269" s="577"/>
      <c r="AU269" s="579" t="s">
        <v>512</v>
      </c>
      <c r="AV269" s="580"/>
      <c r="AW269" s="580"/>
      <c r="AX269" s="581"/>
    </row>
    <row r="270" spans="1:50" ht="24" customHeight="1" x14ac:dyDescent="0.15">
      <c r="A270" s="576">
        <v>2</v>
      </c>
      <c r="B270" s="576">
        <v>1</v>
      </c>
      <c r="C270" s="578" t="s">
        <v>569</v>
      </c>
      <c r="D270" s="577"/>
      <c r="E270" s="577"/>
      <c r="F270" s="577"/>
      <c r="G270" s="577"/>
      <c r="H270" s="577"/>
      <c r="I270" s="577"/>
      <c r="J270" s="577"/>
      <c r="K270" s="577"/>
      <c r="L270" s="577"/>
      <c r="M270" s="578" t="s">
        <v>510</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0.42399999999999999</v>
      </c>
      <c r="AL270" s="580"/>
      <c r="AM270" s="580"/>
      <c r="AN270" s="580"/>
      <c r="AO270" s="580"/>
      <c r="AP270" s="581"/>
      <c r="AQ270" s="578" t="s">
        <v>511</v>
      </c>
      <c r="AR270" s="577"/>
      <c r="AS270" s="577"/>
      <c r="AT270" s="577"/>
      <c r="AU270" s="579" t="s">
        <v>512</v>
      </c>
      <c r="AV270" s="580"/>
      <c r="AW270" s="580"/>
      <c r="AX270" s="581"/>
    </row>
    <row r="271" spans="1:50" ht="24" customHeight="1" x14ac:dyDescent="0.15">
      <c r="A271" s="576">
        <v>3</v>
      </c>
      <c r="B271" s="576">
        <v>1</v>
      </c>
      <c r="C271" s="578" t="s">
        <v>513</v>
      </c>
      <c r="D271" s="577"/>
      <c r="E271" s="577"/>
      <c r="F271" s="577"/>
      <c r="G271" s="577"/>
      <c r="H271" s="577"/>
      <c r="I271" s="577"/>
      <c r="J271" s="577"/>
      <c r="K271" s="577"/>
      <c r="L271" s="577"/>
      <c r="M271" s="578" t="s">
        <v>514</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v>1.2999999999999999E-2</v>
      </c>
      <c r="AL271" s="580"/>
      <c r="AM271" s="580"/>
      <c r="AN271" s="580"/>
      <c r="AO271" s="580"/>
      <c r="AP271" s="581"/>
      <c r="AQ271" s="578" t="s">
        <v>516</v>
      </c>
      <c r="AR271" s="577"/>
      <c r="AS271" s="577"/>
      <c r="AT271" s="577"/>
      <c r="AU271" s="579" t="s">
        <v>512</v>
      </c>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3" t="s">
        <v>410</v>
      </c>
      <c r="D301" s="243"/>
      <c r="E301" s="243"/>
      <c r="F301" s="243"/>
      <c r="G301" s="243"/>
      <c r="H301" s="243"/>
      <c r="I301" s="243"/>
      <c r="J301" s="243"/>
      <c r="K301" s="243"/>
      <c r="L301" s="243"/>
      <c r="M301" s="243" t="s">
        <v>411</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412</v>
      </c>
      <c r="AL301" s="243"/>
      <c r="AM301" s="243"/>
      <c r="AN301" s="243"/>
      <c r="AO301" s="243"/>
      <c r="AP301" s="243"/>
      <c r="AQ301" s="243" t="s">
        <v>23</v>
      </c>
      <c r="AR301" s="243"/>
      <c r="AS301" s="243"/>
      <c r="AT301" s="243"/>
      <c r="AU301" s="92" t="s">
        <v>24</v>
      </c>
      <c r="AV301" s="93"/>
      <c r="AW301" s="93"/>
      <c r="AX301" s="583"/>
    </row>
    <row r="302" spans="1:50" ht="24" customHeight="1" x14ac:dyDescent="0.15">
      <c r="A302" s="576">
        <v>1</v>
      </c>
      <c r="B302" s="576">
        <v>1</v>
      </c>
      <c r="C302" s="578" t="s">
        <v>520</v>
      </c>
      <c r="D302" s="577"/>
      <c r="E302" s="577"/>
      <c r="F302" s="577"/>
      <c r="G302" s="577"/>
      <c r="H302" s="577"/>
      <c r="I302" s="577"/>
      <c r="J302" s="577"/>
      <c r="K302" s="577"/>
      <c r="L302" s="577"/>
      <c r="M302" s="578" t="s">
        <v>567</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22.571999999999999</v>
      </c>
      <c r="AL302" s="580"/>
      <c r="AM302" s="580"/>
      <c r="AN302" s="580"/>
      <c r="AO302" s="580"/>
      <c r="AP302" s="581"/>
      <c r="AQ302" s="578">
        <v>3</v>
      </c>
      <c r="AR302" s="577"/>
      <c r="AS302" s="577"/>
      <c r="AT302" s="577"/>
      <c r="AU302" s="579">
        <v>74.099999999999994</v>
      </c>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3" t="s">
        <v>410</v>
      </c>
      <c r="D334" s="243"/>
      <c r="E334" s="243"/>
      <c r="F334" s="243"/>
      <c r="G334" s="243"/>
      <c r="H334" s="243"/>
      <c r="I334" s="243"/>
      <c r="J334" s="243"/>
      <c r="K334" s="243"/>
      <c r="L334" s="243"/>
      <c r="M334" s="243" t="s">
        <v>411</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412</v>
      </c>
      <c r="AL334" s="243"/>
      <c r="AM334" s="243"/>
      <c r="AN334" s="243"/>
      <c r="AO334" s="243"/>
      <c r="AP334" s="243"/>
      <c r="AQ334" s="243" t="s">
        <v>23</v>
      </c>
      <c r="AR334" s="243"/>
      <c r="AS334" s="243"/>
      <c r="AT334" s="243"/>
      <c r="AU334" s="92" t="s">
        <v>24</v>
      </c>
      <c r="AV334" s="93"/>
      <c r="AW334" s="93"/>
      <c r="AX334" s="583"/>
    </row>
    <row r="335" spans="1:50" ht="24" customHeight="1" x14ac:dyDescent="0.15">
      <c r="A335" s="576">
        <v>1</v>
      </c>
      <c r="B335" s="576">
        <v>1</v>
      </c>
      <c r="C335" s="688" t="s">
        <v>527</v>
      </c>
      <c r="D335" s="475" t="s">
        <v>527</v>
      </c>
      <c r="E335" s="475" t="s">
        <v>527</v>
      </c>
      <c r="F335" s="475" t="s">
        <v>527</v>
      </c>
      <c r="G335" s="475" t="s">
        <v>527</v>
      </c>
      <c r="H335" s="475" t="s">
        <v>527</v>
      </c>
      <c r="I335" s="475" t="s">
        <v>527</v>
      </c>
      <c r="J335" s="475" t="s">
        <v>527</v>
      </c>
      <c r="K335" s="475" t="s">
        <v>527</v>
      </c>
      <c r="L335" s="687" t="s">
        <v>527</v>
      </c>
      <c r="M335" s="577" t="s">
        <v>530</v>
      </c>
      <c r="N335" s="577" t="s">
        <v>530</v>
      </c>
      <c r="O335" s="577" t="s">
        <v>530</v>
      </c>
      <c r="P335" s="577" t="s">
        <v>530</v>
      </c>
      <c r="Q335" s="577" t="s">
        <v>530</v>
      </c>
      <c r="R335" s="577" t="s">
        <v>530</v>
      </c>
      <c r="S335" s="577" t="s">
        <v>530</v>
      </c>
      <c r="T335" s="577" t="s">
        <v>530</v>
      </c>
      <c r="U335" s="577" t="s">
        <v>530</v>
      </c>
      <c r="V335" s="577" t="s">
        <v>530</v>
      </c>
      <c r="W335" s="577" t="s">
        <v>530</v>
      </c>
      <c r="X335" s="577" t="s">
        <v>530</v>
      </c>
      <c r="Y335" s="577" t="s">
        <v>530</v>
      </c>
      <c r="Z335" s="577" t="s">
        <v>530</v>
      </c>
      <c r="AA335" s="577" t="s">
        <v>530</v>
      </c>
      <c r="AB335" s="577" t="s">
        <v>530</v>
      </c>
      <c r="AC335" s="577" t="s">
        <v>530</v>
      </c>
      <c r="AD335" s="577" t="s">
        <v>530</v>
      </c>
      <c r="AE335" s="577" t="s">
        <v>530</v>
      </c>
      <c r="AF335" s="577" t="s">
        <v>530</v>
      </c>
      <c r="AG335" s="577" t="s">
        <v>530</v>
      </c>
      <c r="AH335" s="577" t="s">
        <v>530</v>
      </c>
      <c r="AI335" s="577" t="s">
        <v>530</v>
      </c>
      <c r="AJ335" s="577" t="s">
        <v>530</v>
      </c>
      <c r="AK335" s="579">
        <v>22.582999999999998</v>
      </c>
      <c r="AL335" s="580"/>
      <c r="AM335" s="580"/>
      <c r="AN335" s="580"/>
      <c r="AO335" s="580"/>
      <c r="AP335" s="581"/>
      <c r="AQ335" s="578" t="s">
        <v>516</v>
      </c>
      <c r="AR335" s="577"/>
      <c r="AS335" s="577"/>
      <c r="AT335" s="577"/>
      <c r="AU335" s="579" t="s">
        <v>512</v>
      </c>
      <c r="AV335" s="580"/>
      <c r="AW335" s="580"/>
      <c r="AX335" s="581"/>
    </row>
    <row r="336" spans="1:50" ht="24" customHeight="1" x14ac:dyDescent="0.15">
      <c r="A336" s="576">
        <v>2</v>
      </c>
      <c r="B336" s="576">
        <v>1</v>
      </c>
      <c r="C336" s="688" t="s">
        <v>521</v>
      </c>
      <c r="D336" s="475" t="s">
        <v>521</v>
      </c>
      <c r="E336" s="475" t="s">
        <v>521</v>
      </c>
      <c r="F336" s="475" t="s">
        <v>521</v>
      </c>
      <c r="G336" s="475" t="s">
        <v>521</v>
      </c>
      <c r="H336" s="475" t="s">
        <v>521</v>
      </c>
      <c r="I336" s="475" t="s">
        <v>521</v>
      </c>
      <c r="J336" s="475" t="s">
        <v>521</v>
      </c>
      <c r="K336" s="475" t="s">
        <v>521</v>
      </c>
      <c r="L336" s="687" t="s">
        <v>521</v>
      </c>
      <c r="M336" s="577" t="s">
        <v>531</v>
      </c>
      <c r="N336" s="577" t="s">
        <v>531</v>
      </c>
      <c r="O336" s="577" t="s">
        <v>531</v>
      </c>
      <c r="P336" s="577" t="s">
        <v>531</v>
      </c>
      <c r="Q336" s="577" t="s">
        <v>531</v>
      </c>
      <c r="R336" s="577" t="s">
        <v>531</v>
      </c>
      <c r="S336" s="577" t="s">
        <v>531</v>
      </c>
      <c r="T336" s="577" t="s">
        <v>531</v>
      </c>
      <c r="U336" s="577" t="s">
        <v>531</v>
      </c>
      <c r="V336" s="577" t="s">
        <v>531</v>
      </c>
      <c r="W336" s="577" t="s">
        <v>531</v>
      </c>
      <c r="X336" s="577" t="s">
        <v>531</v>
      </c>
      <c r="Y336" s="577" t="s">
        <v>531</v>
      </c>
      <c r="Z336" s="577" t="s">
        <v>531</v>
      </c>
      <c r="AA336" s="577" t="s">
        <v>531</v>
      </c>
      <c r="AB336" s="577" t="s">
        <v>531</v>
      </c>
      <c r="AC336" s="577" t="s">
        <v>531</v>
      </c>
      <c r="AD336" s="577" t="s">
        <v>531</v>
      </c>
      <c r="AE336" s="577" t="s">
        <v>531</v>
      </c>
      <c r="AF336" s="577" t="s">
        <v>531</v>
      </c>
      <c r="AG336" s="577" t="s">
        <v>531</v>
      </c>
      <c r="AH336" s="577" t="s">
        <v>531</v>
      </c>
      <c r="AI336" s="577" t="s">
        <v>531</v>
      </c>
      <c r="AJ336" s="577" t="s">
        <v>531</v>
      </c>
      <c r="AK336" s="579">
        <v>2.206</v>
      </c>
      <c r="AL336" s="580"/>
      <c r="AM336" s="580"/>
      <c r="AN336" s="580"/>
      <c r="AO336" s="580"/>
      <c r="AP336" s="581"/>
      <c r="AQ336" s="578" t="s">
        <v>515</v>
      </c>
      <c r="AR336" s="577"/>
      <c r="AS336" s="577"/>
      <c r="AT336" s="577"/>
      <c r="AU336" s="579" t="s">
        <v>470</v>
      </c>
      <c r="AV336" s="580"/>
      <c r="AW336" s="580"/>
      <c r="AX336" s="581"/>
    </row>
    <row r="337" spans="1:50" ht="24" customHeight="1" x14ac:dyDescent="0.15">
      <c r="A337" s="576">
        <v>3</v>
      </c>
      <c r="B337" s="576">
        <v>1</v>
      </c>
      <c r="C337" s="688" t="s">
        <v>522</v>
      </c>
      <c r="D337" s="475" t="s">
        <v>522</v>
      </c>
      <c r="E337" s="475" t="s">
        <v>522</v>
      </c>
      <c r="F337" s="475" t="s">
        <v>522</v>
      </c>
      <c r="G337" s="475" t="s">
        <v>522</v>
      </c>
      <c r="H337" s="475" t="s">
        <v>522</v>
      </c>
      <c r="I337" s="475" t="s">
        <v>522</v>
      </c>
      <c r="J337" s="475" t="s">
        <v>522</v>
      </c>
      <c r="K337" s="475" t="s">
        <v>522</v>
      </c>
      <c r="L337" s="687" t="s">
        <v>522</v>
      </c>
      <c r="M337" s="577" t="s">
        <v>532</v>
      </c>
      <c r="N337" s="577" t="s">
        <v>532</v>
      </c>
      <c r="O337" s="577" t="s">
        <v>532</v>
      </c>
      <c r="P337" s="577" t="s">
        <v>532</v>
      </c>
      <c r="Q337" s="577" t="s">
        <v>532</v>
      </c>
      <c r="R337" s="577" t="s">
        <v>532</v>
      </c>
      <c r="S337" s="577" t="s">
        <v>532</v>
      </c>
      <c r="T337" s="577" t="s">
        <v>532</v>
      </c>
      <c r="U337" s="577" t="s">
        <v>532</v>
      </c>
      <c r="V337" s="577" t="s">
        <v>532</v>
      </c>
      <c r="W337" s="577" t="s">
        <v>532</v>
      </c>
      <c r="X337" s="577" t="s">
        <v>532</v>
      </c>
      <c r="Y337" s="577" t="s">
        <v>532</v>
      </c>
      <c r="Z337" s="577" t="s">
        <v>532</v>
      </c>
      <c r="AA337" s="577" t="s">
        <v>532</v>
      </c>
      <c r="AB337" s="577" t="s">
        <v>532</v>
      </c>
      <c r="AC337" s="577" t="s">
        <v>532</v>
      </c>
      <c r="AD337" s="577" t="s">
        <v>532</v>
      </c>
      <c r="AE337" s="577" t="s">
        <v>532</v>
      </c>
      <c r="AF337" s="577" t="s">
        <v>532</v>
      </c>
      <c r="AG337" s="577" t="s">
        <v>532</v>
      </c>
      <c r="AH337" s="577" t="s">
        <v>532</v>
      </c>
      <c r="AI337" s="577" t="s">
        <v>532</v>
      </c>
      <c r="AJ337" s="577" t="s">
        <v>532</v>
      </c>
      <c r="AK337" s="579">
        <v>1.5669999999999999</v>
      </c>
      <c r="AL337" s="580"/>
      <c r="AM337" s="580"/>
      <c r="AN337" s="580"/>
      <c r="AO337" s="580"/>
      <c r="AP337" s="581"/>
      <c r="AQ337" s="578" t="s">
        <v>515</v>
      </c>
      <c r="AR337" s="577"/>
      <c r="AS337" s="577"/>
      <c r="AT337" s="577"/>
      <c r="AU337" s="579" t="s">
        <v>470</v>
      </c>
      <c r="AV337" s="580"/>
      <c r="AW337" s="580"/>
      <c r="AX337" s="581"/>
    </row>
    <row r="338" spans="1:50" ht="24" customHeight="1" x14ac:dyDescent="0.15">
      <c r="A338" s="576">
        <v>4</v>
      </c>
      <c r="B338" s="576">
        <v>1</v>
      </c>
      <c r="C338" s="688" t="s">
        <v>528</v>
      </c>
      <c r="D338" s="475" t="s">
        <v>528</v>
      </c>
      <c r="E338" s="475" t="s">
        <v>528</v>
      </c>
      <c r="F338" s="475" t="s">
        <v>528</v>
      </c>
      <c r="G338" s="475" t="s">
        <v>528</v>
      </c>
      <c r="H338" s="475" t="s">
        <v>528</v>
      </c>
      <c r="I338" s="475" t="s">
        <v>528</v>
      </c>
      <c r="J338" s="475" t="s">
        <v>528</v>
      </c>
      <c r="K338" s="475" t="s">
        <v>528</v>
      </c>
      <c r="L338" s="687" t="s">
        <v>528</v>
      </c>
      <c r="M338" s="577" t="s">
        <v>533</v>
      </c>
      <c r="N338" s="577" t="s">
        <v>533</v>
      </c>
      <c r="O338" s="577" t="s">
        <v>533</v>
      </c>
      <c r="P338" s="577" t="s">
        <v>533</v>
      </c>
      <c r="Q338" s="577" t="s">
        <v>533</v>
      </c>
      <c r="R338" s="577" t="s">
        <v>533</v>
      </c>
      <c r="S338" s="577" t="s">
        <v>533</v>
      </c>
      <c r="T338" s="577" t="s">
        <v>533</v>
      </c>
      <c r="U338" s="577" t="s">
        <v>533</v>
      </c>
      <c r="V338" s="577" t="s">
        <v>533</v>
      </c>
      <c r="W338" s="577" t="s">
        <v>533</v>
      </c>
      <c r="X338" s="577" t="s">
        <v>533</v>
      </c>
      <c r="Y338" s="577" t="s">
        <v>533</v>
      </c>
      <c r="Z338" s="577" t="s">
        <v>533</v>
      </c>
      <c r="AA338" s="577" t="s">
        <v>533</v>
      </c>
      <c r="AB338" s="577" t="s">
        <v>533</v>
      </c>
      <c r="AC338" s="577" t="s">
        <v>533</v>
      </c>
      <c r="AD338" s="577" t="s">
        <v>533</v>
      </c>
      <c r="AE338" s="577" t="s">
        <v>533</v>
      </c>
      <c r="AF338" s="577" t="s">
        <v>533</v>
      </c>
      <c r="AG338" s="577" t="s">
        <v>533</v>
      </c>
      <c r="AH338" s="577" t="s">
        <v>533</v>
      </c>
      <c r="AI338" s="577" t="s">
        <v>533</v>
      </c>
      <c r="AJ338" s="577" t="s">
        <v>533</v>
      </c>
      <c r="AK338" s="579">
        <v>0.96199999999999997</v>
      </c>
      <c r="AL338" s="580"/>
      <c r="AM338" s="580"/>
      <c r="AN338" s="580"/>
      <c r="AO338" s="580"/>
      <c r="AP338" s="581"/>
      <c r="AQ338" s="578" t="s">
        <v>515</v>
      </c>
      <c r="AR338" s="577"/>
      <c r="AS338" s="577"/>
      <c r="AT338" s="577"/>
      <c r="AU338" s="579" t="s">
        <v>470</v>
      </c>
      <c r="AV338" s="580"/>
      <c r="AW338" s="580"/>
      <c r="AX338" s="581"/>
    </row>
    <row r="339" spans="1:50" ht="24" customHeight="1" x14ac:dyDescent="0.15">
      <c r="A339" s="576">
        <v>5</v>
      </c>
      <c r="B339" s="576">
        <v>1</v>
      </c>
      <c r="C339" s="688" t="s">
        <v>523</v>
      </c>
      <c r="D339" s="475" t="s">
        <v>523</v>
      </c>
      <c r="E339" s="475" t="s">
        <v>523</v>
      </c>
      <c r="F339" s="475" t="s">
        <v>523</v>
      </c>
      <c r="G339" s="475" t="s">
        <v>523</v>
      </c>
      <c r="H339" s="475" t="s">
        <v>523</v>
      </c>
      <c r="I339" s="475" t="s">
        <v>523</v>
      </c>
      <c r="J339" s="475" t="s">
        <v>523</v>
      </c>
      <c r="K339" s="475" t="s">
        <v>523</v>
      </c>
      <c r="L339" s="687" t="s">
        <v>523</v>
      </c>
      <c r="M339" s="577" t="s">
        <v>534</v>
      </c>
      <c r="N339" s="577" t="s">
        <v>534</v>
      </c>
      <c r="O339" s="577" t="s">
        <v>534</v>
      </c>
      <c r="P339" s="577" t="s">
        <v>534</v>
      </c>
      <c r="Q339" s="577" t="s">
        <v>534</v>
      </c>
      <c r="R339" s="577" t="s">
        <v>534</v>
      </c>
      <c r="S339" s="577" t="s">
        <v>534</v>
      </c>
      <c r="T339" s="577" t="s">
        <v>534</v>
      </c>
      <c r="U339" s="577" t="s">
        <v>534</v>
      </c>
      <c r="V339" s="577" t="s">
        <v>534</v>
      </c>
      <c r="W339" s="577" t="s">
        <v>534</v>
      </c>
      <c r="X339" s="577" t="s">
        <v>534</v>
      </c>
      <c r="Y339" s="577" t="s">
        <v>534</v>
      </c>
      <c r="Z339" s="577" t="s">
        <v>534</v>
      </c>
      <c r="AA339" s="577" t="s">
        <v>534</v>
      </c>
      <c r="AB339" s="577" t="s">
        <v>534</v>
      </c>
      <c r="AC339" s="577" t="s">
        <v>534</v>
      </c>
      <c r="AD339" s="577" t="s">
        <v>534</v>
      </c>
      <c r="AE339" s="577" t="s">
        <v>534</v>
      </c>
      <c r="AF339" s="577" t="s">
        <v>534</v>
      </c>
      <c r="AG339" s="577" t="s">
        <v>534</v>
      </c>
      <c r="AH339" s="577" t="s">
        <v>534</v>
      </c>
      <c r="AI339" s="577" t="s">
        <v>534</v>
      </c>
      <c r="AJ339" s="577" t="s">
        <v>534</v>
      </c>
      <c r="AK339" s="579">
        <v>0.58699999999999997</v>
      </c>
      <c r="AL339" s="580"/>
      <c r="AM339" s="580"/>
      <c r="AN339" s="580"/>
      <c r="AO339" s="580"/>
      <c r="AP339" s="581"/>
      <c r="AQ339" s="578" t="s">
        <v>515</v>
      </c>
      <c r="AR339" s="577"/>
      <c r="AS339" s="577"/>
      <c r="AT339" s="577"/>
      <c r="AU339" s="579" t="s">
        <v>470</v>
      </c>
      <c r="AV339" s="580"/>
      <c r="AW339" s="580"/>
      <c r="AX339" s="581"/>
    </row>
    <row r="340" spans="1:50" ht="24" customHeight="1" x14ac:dyDescent="0.15">
      <c r="A340" s="576">
        <v>6</v>
      </c>
      <c r="B340" s="576">
        <v>1</v>
      </c>
      <c r="C340" s="688" t="s">
        <v>524</v>
      </c>
      <c r="D340" s="475" t="s">
        <v>524</v>
      </c>
      <c r="E340" s="475" t="s">
        <v>524</v>
      </c>
      <c r="F340" s="475" t="s">
        <v>524</v>
      </c>
      <c r="G340" s="475" t="s">
        <v>524</v>
      </c>
      <c r="H340" s="475" t="s">
        <v>524</v>
      </c>
      <c r="I340" s="475" t="s">
        <v>524</v>
      </c>
      <c r="J340" s="475" t="s">
        <v>524</v>
      </c>
      <c r="K340" s="475" t="s">
        <v>524</v>
      </c>
      <c r="L340" s="687" t="s">
        <v>524</v>
      </c>
      <c r="M340" s="577" t="s">
        <v>535</v>
      </c>
      <c r="N340" s="577" t="s">
        <v>535</v>
      </c>
      <c r="O340" s="577" t="s">
        <v>535</v>
      </c>
      <c r="P340" s="577" t="s">
        <v>535</v>
      </c>
      <c r="Q340" s="577" t="s">
        <v>535</v>
      </c>
      <c r="R340" s="577" t="s">
        <v>535</v>
      </c>
      <c r="S340" s="577" t="s">
        <v>535</v>
      </c>
      <c r="T340" s="577" t="s">
        <v>535</v>
      </c>
      <c r="U340" s="577" t="s">
        <v>535</v>
      </c>
      <c r="V340" s="577" t="s">
        <v>535</v>
      </c>
      <c r="W340" s="577" t="s">
        <v>535</v>
      </c>
      <c r="X340" s="577" t="s">
        <v>535</v>
      </c>
      <c r="Y340" s="577" t="s">
        <v>535</v>
      </c>
      <c r="Z340" s="577" t="s">
        <v>535</v>
      </c>
      <c r="AA340" s="577" t="s">
        <v>535</v>
      </c>
      <c r="AB340" s="577" t="s">
        <v>535</v>
      </c>
      <c r="AC340" s="577" t="s">
        <v>535</v>
      </c>
      <c r="AD340" s="577" t="s">
        <v>535</v>
      </c>
      <c r="AE340" s="577" t="s">
        <v>535</v>
      </c>
      <c r="AF340" s="577" t="s">
        <v>535</v>
      </c>
      <c r="AG340" s="577" t="s">
        <v>535</v>
      </c>
      <c r="AH340" s="577" t="s">
        <v>535</v>
      </c>
      <c r="AI340" s="577" t="s">
        <v>535</v>
      </c>
      <c r="AJ340" s="577" t="s">
        <v>535</v>
      </c>
      <c r="AK340" s="579">
        <v>0.54400000000000004</v>
      </c>
      <c r="AL340" s="580"/>
      <c r="AM340" s="580"/>
      <c r="AN340" s="580"/>
      <c r="AO340" s="580"/>
      <c r="AP340" s="581"/>
      <c r="AQ340" s="578" t="s">
        <v>515</v>
      </c>
      <c r="AR340" s="577"/>
      <c r="AS340" s="577"/>
      <c r="AT340" s="577"/>
      <c r="AU340" s="579" t="s">
        <v>470</v>
      </c>
      <c r="AV340" s="580"/>
      <c r="AW340" s="580"/>
      <c r="AX340" s="581"/>
    </row>
    <row r="341" spans="1:50" ht="32.25" customHeight="1" x14ac:dyDescent="0.15">
      <c r="A341" s="576">
        <v>7</v>
      </c>
      <c r="B341" s="576">
        <v>1</v>
      </c>
      <c r="C341" s="688" t="s">
        <v>525</v>
      </c>
      <c r="D341" s="475" t="s">
        <v>525</v>
      </c>
      <c r="E341" s="475" t="s">
        <v>525</v>
      </c>
      <c r="F341" s="475" t="s">
        <v>525</v>
      </c>
      <c r="G341" s="475" t="s">
        <v>525</v>
      </c>
      <c r="H341" s="475" t="s">
        <v>525</v>
      </c>
      <c r="I341" s="475" t="s">
        <v>525</v>
      </c>
      <c r="J341" s="475" t="s">
        <v>525</v>
      </c>
      <c r="K341" s="475" t="s">
        <v>525</v>
      </c>
      <c r="L341" s="687" t="s">
        <v>525</v>
      </c>
      <c r="M341" s="577" t="s">
        <v>536</v>
      </c>
      <c r="N341" s="577" t="s">
        <v>536</v>
      </c>
      <c r="O341" s="577" t="s">
        <v>536</v>
      </c>
      <c r="P341" s="577" t="s">
        <v>536</v>
      </c>
      <c r="Q341" s="577" t="s">
        <v>536</v>
      </c>
      <c r="R341" s="577" t="s">
        <v>536</v>
      </c>
      <c r="S341" s="577" t="s">
        <v>536</v>
      </c>
      <c r="T341" s="577" t="s">
        <v>536</v>
      </c>
      <c r="U341" s="577" t="s">
        <v>536</v>
      </c>
      <c r="V341" s="577" t="s">
        <v>536</v>
      </c>
      <c r="W341" s="577" t="s">
        <v>536</v>
      </c>
      <c r="X341" s="577" t="s">
        <v>536</v>
      </c>
      <c r="Y341" s="577" t="s">
        <v>536</v>
      </c>
      <c r="Z341" s="577" t="s">
        <v>536</v>
      </c>
      <c r="AA341" s="577" t="s">
        <v>536</v>
      </c>
      <c r="AB341" s="577" t="s">
        <v>536</v>
      </c>
      <c r="AC341" s="577" t="s">
        <v>536</v>
      </c>
      <c r="AD341" s="577" t="s">
        <v>536</v>
      </c>
      <c r="AE341" s="577" t="s">
        <v>536</v>
      </c>
      <c r="AF341" s="577" t="s">
        <v>536</v>
      </c>
      <c r="AG341" s="577" t="s">
        <v>536</v>
      </c>
      <c r="AH341" s="577" t="s">
        <v>536</v>
      </c>
      <c r="AI341" s="577" t="s">
        <v>536</v>
      </c>
      <c r="AJ341" s="577" t="s">
        <v>536</v>
      </c>
      <c r="AK341" s="579">
        <v>0.34699999999999998</v>
      </c>
      <c r="AL341" s="580"/>
      <c r="AM341" s="580"/>
      <c r="AN341" s="580"/>
      <c r="AO341" s="580"/>
      <c r="AP341" s="581"/>
      <c r="AQ341" s="578" t="s">
        <v>515</v>
      </c>
      <c r="AR341" s="577"/>
      <c r="AS341" s="577"/>
      <c r="AT341" s="577"/>
      <c r="AU341" s="579" t="s">
        <v>470</v>
      </c>
      <c r="AV341" s="580"/>
      <c r="AW341" s="580"/>
      <c r="AX341" s="581"/>
    </row>
    <row r="342" spans="1:50" ht="24" customHeight="1" x14ac:dyDescent="0.15">
      <c r="A342" s="576">
        <v>8</v>
      </c>
      <c r="B342" s="576">
        <v>1</v>
      </c>
      <c r="C342" s="688" t="s">
        <v>509</v>
      </c>
      <c r="D342" s="475" t="s">
        <v>509</v>
      </c>
      <c r="E342" s="475" t="s">
        <v>509</v>
      </c>
      <c r="F342" s="475" t="s">
        <v>509</v>
      </c>
      <c r="G342" s="475" t="s">
        <v>509</v>
      </c>
      <c r="H342" s="475" t="s">
        <v>509</v>
      </c>
      <c r="I342" s="475" t="s">
        <v>509</v>
      </c>
      <c r="J342" s="475" t="s">
        <v>509</v>
      </c>
      <c r="K342" s="475" t="s">
        <v>509</v>
      </c>
      <c r="L342" s="687" t="s">
        <v>509</v>
      </c>
      <c r="M342" s="577" t="s">
        <v>537</v>
      </c>
      <c r="N342" s="577" t="s">
        <v>537</v>
      </c>
      <c r="O342" s="577" t="s">
        <v>537</v>
      </c>
      <c r="P342" s="577" t="s">
        <v>537</v>
      </c>
      <c r="Q342" s="577" t="s">
        <v>537</v>
      </c>
      <c r="R342" s="577" t="s">
        <v>537</v>
      </c>
      <c r="S342" s="577" t="s">
        <v>537</v>
      </c>
      <c r="T342" s="577" t="s">
        <v>537</v>
      </c>
      <c r="U342" s="577" t="s">
        <v>537</v>
      </c>
      <c r="V342" s="577" t="s">
        <v>537</v>
      </c>
      <c r="W342" s="577" t="s">
        <v>537</v>
      </c>
      <c r="X342" s="577" t="s">
        <v>537</v>
      </c>
      <c r="Y342" s="577" t="s">
        <v>537</v>
      </c>
      <c r="Z342" s="577" t="s">
        <v>537</v>
      </c>
      <c r="AA342" s="577" t="s">
        <v>537</v>
      </c>
      <c r="AB342" s="577" t="s">
        <v>537</v>
      </c>
      <c r="AC342" s="577" t="s">
        <v>537</v>
      </c>
      <c r="AD342" s="577" t="s">
        <v>537</v>
      </c>
      <c r="AE342" s="577" t="s">
        <v>537</v>
      </c>
      <c r="AF342" s="577" t="s">
        <v>537</v>
      </c>
      <c r="AG342" s="577" t="s">
        <v>537</v>
      </c>
      <c r="AH342" s="577" t="s">
        <v>537</v>
      </c>
      <c r="AI342" s="577" t="s">
        <v>537</v>
      </c>
      <c r="AJ342" s="577" t="s">
        <v>537</v>
      </c>
      <c r="AK342" s="579">
        <v>0.27</v>
      </c>
      <c r="AL342" s="580"/>
      <c r="AM342" s="580"/>
      <c r="AN342" s="580"/>
      <c r="AO342" s="580"/>
      <c r="AP342" s="581"/>
      <c r="AQ342" s="578" t="s">
        <v>515</v>
      </c>
      <c r="AR342" s="577"/>
      <c r="AS342" s="577"/>
      <c r="AT342" s="577"/>
      <c r="AU342" s="579" t="s">
        <v>470</v>
      </c>
      <c r="AV342" s="580"/>
      <c r="AW342" s="580"/>
      <c r="AX342" s="581"/>
    </row>
    <row r="343" spans="1:50" ht="24" customHeight="1" x14ac:dyDescent="0.15">
      <c r="A343" s="576">
        <v>9</v>
      </c>
      <c r="B343" s="576">
        <v>1</v>
      </c>
      <c r="C343" s="688" t="s">
        <v>529</v>
      </c>
      <c r="D343" s="475" t="s">
        <v>529</v>
      </c>
      <c r="E343" s="475" t="s">
        <v>529</v>
      </c>
      <c r="F343" s="475" t="s">
        <v>529</v>
      </c>
      <c r="G343" s="475" t="s">
        <v>529</v>
      </c>
      <c r="H343" s="475" t="s">
        <v>529</v>
      </c>
      <c r="I343" s="475" t="s">
        <v>529</v>
      </c>
      <c r="J343" s="475" t="s">
        <v>529</v>
      </c>
      <c r="K343" s="475" t="s">
        <v>529</v>
      </c>
      <c r="L343" s="687" t="s">
        <v>529</v>
      </c>
      <c r="M343" s="577" t="s">
        <v>538</v>
      </c>
      <c r="N343" s="577" t="s">
        <v>538</v>
      </c>
      <c r="O343" s="577" t="s">
        <v>538</v>
      </c>
      <c r="P343" s="577" t="s">
        <v>538</v>
      </c>
      <c r="Q343" s="577" t="s">
        <v>538</v>
      </c>
      <c r="R343" s="577" t="s">
        <v>538</v>
      </c>
      <c r="S343" s="577" t="s">
        <v>538</v>
      </c>
      <c r="T343" s="577" t="s">
        <v>538</v>
      </c>
      <c r="U343" s="577" t="s">
        <v>538</v>
      </c>
      <c r="V343" s="577" t="s">
        <v>538</v>
      </c>
      <c r="W343" s="577" t="s">
        <v>538</v>
      </c>
      <c r="X343" s="577" t="s">
        <v>538</v>
      </c>
      <c r="Y343" s="577" t="s">
        <v>538</v>
      </c>
      <c r="Z343" s="577" t="s">
        <v>538</v>
      </c>
      <c r="AA343" s="577" t="s">
        <v>538</v>
      </c>
      <c r="AB343" s="577" t="s">
        <v>538</v>
      </c>
      <c r="AC343" s="577" t="s">
        <v>538</v>
      </c>
      <c r="AD343" s="577" t="s">
        <v>538</v>
      </c>
      <c r="AE343" s="577" t="s">
        <v>538</v>
      </c>
      <c r="AF343" s="577" t="s">
        <v>538</v>
      </c>
      <c r="AG343" s="577" t="s">
        <v>538</v>
      </c>
      <c r="AH343" s="577" t="s">
        <v>538</v>
      </c>
      <c r="AI343" s="577" t="s">
        <v>538</v>
      </c>
      <c r="AJ343" s="577" t="s">
        <v>538</v>
      </c>
      <c r="AK343" s="579">
        <v>0.26400000000000001</v>
      </c>
      <c r="AL343" s="580"/>
      <c r="AM343" s="580"/>
      <c r="AN343" s="580"/>
      <c r="AO343" s="580"/>
      <c r="AP343" s="581"/>
      <c r="AQ343" s="578" t="s">
        <v>515</v>
      </c>
      <c r="AR343" s="577"/>
      <c r="AS343" s="577"/>
      <c r="AT343" s="577"/>
      <c r="AU343" s="579" t="s">
        <v>470</v>
      </c>
      <c r="AV343" s="580"/>
      <c r="AW343" s="580"/>
      <c r="AX343" s="581"/>
    </row>
    <row r="344" spans="1:50" ht="24" customHeight="1" x14ac:dyDescent="0.15">
      <c r="A344" s="576">
        <v>10</v>
      </c>
      <c r="B344" s="576">
        <v>1</v>
      </c>
      <c r="C344" s="688" t="s">
        <v>526</v>
      </c>
      <c r="D344" s="475" t="s">
        <v>526</v>
      </c>
      <c r="E344" s="475" t="s">
        <v>526</v>
      </c>
      <c r="F344" s="475" t="s">
        <v>526</v>
      </c>
      <c r="G344" s="475" t="s">
        <v>526</v>
      </c>
      <c r="H344" s="475" t="s">
        <v>526</v>
      </c>
      <c r="I344" s="475" t="s">
        <v>526</v>
      </c>
      <c r="J344" s="475" t="s">
        <v>526</v>
      </c>
      <c r="K344" s="475" t="s">
        <v>526</v>
      </c>
      <c r="L344" s="687" t="s">
        <v>526</v>
      </c>
      <c r="M344" s="577" t="s">
        <v>539</v>
      </c>
      <c r="N344" s="577" t="s">
        <v>539</v>
      </c>
      <c r="O344" s="577" t="s">
        <v>539</v>
      </c>
      <c r="P344" s="577" t="s">
        <v>539</v>
      </c>
      <c r="Q344" s="577" t="s">
        <v>539</v>
      </c>
      <c r="R344" s="577" t="s">
        <v>539</v>
      </c>
      <c r="S344" s="577" t="s">
        <v>539</v>
      </c>
      <c r="T344" s="577" t="s">
        <v>539</v>
      </c>
      <c r="U344" s="577" t="s">
        <v>539</v>
      </c>
      <c r="V344" s="577" t="s">
        <v>539</v>
      </c>
      <c r="W344" s="577" t="s">
        <v>539</v>
      </c>
      <c r="X344" s="577" t="s">
        <v>539</v>
      </c>
      <c r="Y344" s="577" t="s">
        <v>539</v>
      </c>
      <c r="Z344" s="577" t="s">
        <v>539</v>
      </c>
      <c r="AA344" s="577" t="s">
        <v>539</v>
      </c>
      <c r="AB344" s="577" t="s">
        <v>539</v>
      </c>
      <c r="AC344" s="577" t="s">
        <v>539</v>
      </c>
      <c r="AD344" s="577" t="s">
        <v>539</v>
      </c>
      <c r="AE344" s="577" t="s">
        <v>539</v>
      </c>
      <c r="AF344" s="577" t="s">
        <v>539</v>
      </c>
      <c r="AG344" s="577" t="s">
        <v>539</v>
      </c>
      <c r="AH344" s="577" t="s">
        <v>539</v>
      </c>
      <c r="AI344" s="577" t="s">
        <v>539</v>
      </c>
      <c r="AJ344" s="577" t="s">
        <v>539</v>
      </c>
      <c r="AK344" s="579">
        <v>5.6000000000000001E-2</v>
      </c>
      <c r="AL344" s="580"/>
      <c r="AM344" s="580"/>
      <c r="AN344" s="580"/>
      <c r="AO344" s="580"/>
      <c r="AP344" s="581"/>
      <c r="AQ344" s="578" t="s">
        <v>515</v>
      </c>
      <c r="AR344" s="577"/>
      <c r="AS344" s="577"/>
      <c r="AT344" s="577"/>
      <c r="AU344" s="579" t="s">
        <v>470</v>
      </c>
      <c r="AV344" s="580"/>
      <c r="AW344" s="580"/>
      <c r="AX344" s="581"/>
    </row>
    <row r="345" spans="1:50" ht="24" hidden="1" customHeight="1" x14ac:dyDescent="0.15">
      <c r="A345" s="576">
        <v>11</v>
      </c>
      <c r="B345" s="576">
        <v>1</v>
      </c>
      <c r="C345" s="688"/>
      <c r="D345" s="475"/>
      <c r="E345" s="475"/>
      <c r="F345" s="475"/>
      <c r="G345" s="475"/>
      <c r="H345" s="475"/>
      <c r="I345" s="475"/>
      <c r="J345" s="475"/>
      <c r="K345" s="475"/>
      <c r="L345" s="68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3" t="s">
        <v>410</v>
      </c>
      <c r="D367" s="243"/>
      <c r="E367" s="243"/>
      <c r="F367" s="243"/>
      <c r="G367" s="243"/>
      <c r="H367" s="243"/>
      <c r="I367" s="243"/>
      <c r="J367" s="243"/>
      <c r="K367" s="243"/>
      <c r="L367" s="243"/>
      <c r="M367" s="243" t="s">
        <v>411</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412</v>
      </c>
      <c r="AL367" s="243"/>
      <c r="AM367" s="243"/>
      <c r="AN367" s="243"/>
      <c r="AO367" s="243"/>
      <c r="AP367" s="243"/>
      <c r="AQ367" s="243" t="s">
        <v>23</v>
      </c>
      <c r="AR367" s="243"/>
      <c r="AS367" s="243"/>
      <c r="AT367" s="243"/>
      <c r="AU367" s="92" t="s">
        <v>24</v>
      </c>
      <c r="AV367" s="93"/>
      <c r="AW367" s="93"/>
      <c r="AX367" s="583"/>
    </row>
    <row r="368" spans="1:50" ht="24" customHeight="1" x14ac:dyDescent="0.15">
      <c r="A368" s="576">
        <v>1</v>
      </c>
      <c r="B368" s="576">
        <v>1</v>
      </c>
      <c r="C368" s="577" t="s">
        <v>540</v>
      </c>
      <c r="D368" s="577" t="s">
        <v>540</v>
      </c>
      <c r="E368" s="577" t="s">
        <v>540</v>
      </c>
      <c r="F368" s="577" t="s">
        <v>540</v>
      </c>
      <c r="G368" s="577" t="s">
        <v>540</v>
      </c>
      <c r="H368" s="577" t="s">
        <v>540</v>
      </c>
      <c r="I368" s="577" t="s">
        <v>540</v>
      </c>
      <c r="J368" s="577" t="s">
        <v>540</v>
      </c>
      <c r="K368" s="577" t="s">
        <v>540</v>
      </c>
      <c r="L368" s="577" t="s">
        <v>540</v>
      </c>
      <c r="M368" s="577" t="s">
        <v>507</v>
      </c>
      <c r="N368" s="577" t="s">
        <v>507</v>
      </c>
      <c r="O368" s="577" t="s">
        <v>507</v>
      </c>
      <c r="P368" s="577" t="s">
        <v>507</v>
      </c>
      <c r="Q368" s="577" t="s">
        <v>507</v>
      </c>
      <c r="R368" s="577" t="s">
        <v>507</v>
      </c>
      <c r="S368" s="577" t="s">
        <v>507</v>
      </c>
      <c r="T368" s="577" t="s">
        <v>507</v>
      </c>
      <c r="U368" s="577" t="s">
        <v>507</v>
      </c>
      <c r="V368" s="577" t="s">
        <v>507</v>
      </c>
      <c r="W368" s="577" t="s">
        <v>507</v>
      </c>
      <c r="X368" s="577" t="s">
        <v>507</v>
      </c>
      <c r="Y368" s="577" t="s">
        <v>507</v>
      </c>
      <c r="Z368" s="577" t="s">
        <v>507</v>
      </c>
      <c r="AA368" s="577" t="s">
        <v>507</v>
      </c>
      <c r="AB368" s="577" t="s">
        <v>507</v>
      </c>
      <c r="AC368" s="577" t="s">
        <v>507</v>
      </c>
      <c r="AD368" s="577" t="s">
        <v>507</v>
      </c>
      <c r="AE368" s="577" t="s">
        <v>507</v>
      </c>
      <c r="AF368" s="577" t="s">
        <v>507</v>
      </c>
      <c r="AG368" s="577" t="s">
        <v>507</v>
      </c>
      <c r="AH368" s="577" t="s">
        <v>507</v>
      </c>
      <c r="AI368" s="577" t="s">
        <v>507</v>
      </c>
      <c r="AJ368" s="577" t="s">
        <v>507</v>
      </c>
      <c r="AK368" s="579">
        <v>9.9870000000000001</v>
      </c>
      <c r="AL368" s="580"/>
      <c r="AM368" s="580"/>
      <c r="AN368" s="580"/>
      <c r="AO368" s="580"/>
      <c r="AP368" s="581"/>
      <c r="AQ368" s="578" t="s">
        <v>516</v>
      </c>
      <c r="AR368" s="577"/>
      <c r="AS368" s="577"/>
      <c r="AT368" s="577"/>
      <c r="AU368" s="579" t="s">
        <v>512</v>
      </c>
      <c r="AV368" s="580"/>
      <c r="AW368" s="580"/>
      <c r="AX368" s="581"/>
    </row>
    <row r="369" spans="1:50" ht="24" customHeight="1" x14ac:dyDescent="0.15">
      <c r="A369" s="576">
        <v>2</v>
      </c>
      <c r="B369" s="576">
        <v>1</v>
      </c>
      <c r="C369" s="577" t="s">
        <v>541</v>
      </c>
      <c r="D369" s="577" t="s">
        <v>541</v>
      </c>
      <c r="E369" s="577" t="s">
        <v>541</v>
      </c>
      <c r="F369" s="577" t="s">
        <v>541</v>
      </c>
      <c r="G369" s="577" t="s">
        <v>541</v>
      </c>
      <c r="H369" s="577" t="s">
        <v>541</v>
      </c>
      <c r="I369" s="577" t="s">
        <v>541</v>
      </c>
      <c r="J369" s="577" t="s">
        <v>541</v>
      </c>
      <c r="K369" s="577" t="s">
        <v>541</v>
      </c>
      <c r="L369" s="577" t="s">
        <v>541</v>
      </c>
      <c r="M369" s="577" t="s">
        <v>548</v>
      </c>
      <c r="N369" s="577" t="s">
        <v>548</v>
      </c>
      <c r="O369" s="577" t="s">
        <v>548</v>
      </c>
      <c r="P369" s="577" t="s">
        <v>548</v>
      </c>
      <c r="Q369" s="577" t="s">
        <v>548</v>
      </c>
      <c r="R369" s="577" t="s">
        <v>548</v>
      </c>
      <c r="S369" s="577" t="s">
        <v>548</v>
      </c>
      <c r="T369" s="577" t="s">
        <v>548</v>
      </c>
      <c r="U369" s="577" t="s">
        <v>548</v>
      </c>
      <c r="V369" s="577" t="s">
        <v>548</v>
      </c>
      <c r="W369" s="577" t="s">
        <v>548</v>
      </c>
      <c r="X369" s="577" t="s">
        <v>548</v>
      </c>
      <c r="Y369" s="577" t="s">
        <v>548</v>
      </c>
      <c r="Z369" s="577" t="s">
        <v>548</v>
      </c>
      <c r="AA369" s="577" t="s">
        <v>548</v>
      </c>
      <c r="AB369" s="577" t="s">
        <v>548</v>
      </c>
      <c r="AC369" s="577" t="s">
        <v>548</v>
      </c>
      <c r="AD369" s="577" t="s">
        <v>548</v>
      </c>
      <c r="AE369" s="577" t="s">
        <v>548</v>
      </c>
      <c r="AF369" s="577" t="s">
        <v>548</v>
      </c>
      <c r="AG369" s="577" t="s">
        <v>548</v>
      </c>
      <c r="AH369" s="577" t="s">
        <v>548</v>
      </c>
      <c r="AI369" s="577" t="s">
        <v>548</v>
      </c>
      <c r="AJ369" s="577" t="s">
        <v>548</v>
      </c>
      <c r="AK369" s="579">
        <v>7.516</v>
      </c>
      <c r="AL369" s="580"/>
      <c r="AM369" s="580"/>
      <c r="AN369" s="580"/>
      <c r="AO369" s="580"/>
      <c r="AP369" s="581"/>
      <c r="AQ369" s="578" t="s">
        <v>511</v>
      </c>
      <c r="AR369" s="577"/>
      <c r="AS369" s="577"/>
      <c r="AT369" s="577"/>
      <c r="AU369" s="579" t="s">
        <v>512</v>
      </c>
      <c r="AV369" s="580"/>
      <c r="AW369" s="580"/>
      <c r="AX369" s="581"/>
    </row>
    <row r="370" spans="1:50" ht="24" customHeight="1" x14ac:dyDescent="0.15">
      <c r="A370" s="576">
        <v>3</v>
      </c>
      <c r="B370" s="576">
        <v>1</v>
      </c>
      <c r="C370" s="577" t="s">
        <v>542</v>
      </c>
      <c r="D370" s="577" t="s">
        <v>542</v>
      </c>
      <c r="E370" s="577" t="s">
        <v>542</v>
      </c>
      <c r="F370" s="577" t="s">
        <v>542</v>
      </c>
      <c r="G370" s="577" t="s">
        <v>542</v>
      </c>
      <c r="H370" s="577" t="s">
        <v>542</v>
      </c>
      <c r="I370" s="577" t="s">
        <v>542</v>
      </c>
      <c r="J370" s="577" t="s">
        <v>542</v>
      </c>
      <c r="K370" s="577" t="s">
        <v>542</v>
      </c>
      <c r="L370" s="577" t="s">
        <v>542</v>
      </c>
      <c r="M370" s="577" t="s">
        <v>549</v>
      </c>
      <c r="N370" s="577" t="s">
        <v>549</v>
      </c>
      <c r="O370" s="577" t="s">
        <v>549</v>
      </c>
      <c r="P370" s="577" t="s">
        <v>549</v>
      </c>
      <c r="Q370" s="577" t="s">
        <v>549</v>
      </c>
      <c r="R370" s="577" t="s">
        <v>549</v>
      </c>
      <c r="S370" s="577" t="s">
        <v>549</v>
      </c>
      <c r="T370" s="577" t="s">
        <v>549</v>
      </c>
      <c r="U370" s="577" t="s">
        <v>549</v>
      </c>
      <c r="V370" s="577" t="s">
        <v>549</v>
      </c>
      <c r="W370" s="577" t="s">
        <v>549</v>
      </c>
      <c r="X370" s="577" t="s">
        <v>549</v>
      </c>
      <c r="Y370" s="577" t="s">
        <v>549</v>
      </c>
      <c r="Z370" s="577" t="s">
        <v>549</v>
      </c>
      <c r="AA370" s="577" t="s">
        <v>549</v>
      </c>
      <c r="AB370" s="577" t="s">
        <v>549</v>
      </c>
      <c r="AC370" s="577" t="s">
        <v>549</v>
      </c>
      <c r="AD370" s="577" t="s">
        <v>549</v>
      </c>
      <c r="AE370" s="577" t="s">
        <v>549</v>
      </c>
      <c r="AF370" s="577" t="s">
        <v>549</v>
      </c>
      <c r="AG370" s="577" t="s">
        <v>549</v>
      </c>
      <c r="AH370" s="577" t="s">
        <v>549</v>
      </c>
      <c r="AI370" s="577" t="s">
        <v>549</v>
      </c>
      <c r="AJ370" s="577" t="s">
        <v>549</v>
      </c>
      <c r="AK370" s="579">
        <v>2.1539999999999999</v>
      </c>
      <c r="AL370" s="580"/>
      <c r="AM370" s="580"/>
      <c r="AN370" s="580"/>
      <c r="AO370" s="580"/>
      <c r="AP370" s="581"/>
      <c r="AQ370" s="686" t="s">
        <v>515</v>
      </c>
      <c r="AR370" s="689"/>
      <c r="AS370" s="689"/>
      <c r="AT370" s="690"/>
      <c r="AU370" s="579" t="s">
        <v>470</v>
      </c>
      <c r="AV370" s="580"/>
      <c r="AW370" s="580"/>
      <c r="AX370" s="581"/>
    </row>
    <row r="371" spans="1:50" ht="24" customHeight="1" x14ac:dyDescent="0.15">
      <c r="A371" s="576">
        <v>4</v>
      </c>
      <c r="B371" s="576">
        <v>1</v>
      </c>
      <c r="C371" s="577" t="s">
        <v>543</v>
      </c>
      <c r="D371" s="577" t="s">
        <v>543</v>
      </c>
      <c r="E371" s="577" t="s">
        <v>543</v>
      </c>
      <c r="F371" s="577" t="s">
        <v>543</v>
      </c>
      <c r="G371" s="577" t="s">
        <v>543</v>
      </c>
      <c r="H371" s="577" t="s">
        <v>543</v>
      </c>
      <c r="I371" s="577" t="s">
        <v>543</v>
      </c>
      <c r="J371" s="577" t="s">
        <v>543</v>
      </c>
      <c r="K371" s="577" t="s">
        <v>543</v>
      </c>
      <c r="L371" s="577" t="s">
        <v>543</v>
      </c>
      <c r="M371" s="577" t="s">
        <v>550</v>
      </c>
      <c r="N371" s="577" t="s">
        <v>550</v>
      </c>
      <c r="O371" s="577" t="s">
        <v>550</v>
      </c>
      <c r="P371" s="577" t="s">
        <v>550</v>
      </c>
      <c r="Q371" s="577" t="s">
        <v>550</v>
      </c>
      <c r="R371" s="577" t="s">
        <v>550</v>
      </c>
      <c r="S371" s="577" t="s">
        <v>550</v>
      </c>
      <c r="T371" s="577" t="s">
        <v>550</v>
      </c>
      <c r="U371" s="577" t="s">
        <v>550</v>
      </c>
      <c r="V371" s="577" t="s">
        <v>550</v>
      </c>
      <c r="W371" s="577" t="s">
        <v>550</v>
      </c>
      <c r="X371" s="577" t="s">
        <v>550</v>
      </c>
      <c r="Y371" s="577" t="s">
        <v>550</v>
      </c>
      <c r="Z371" s="577" t="s">
        <v>550</v>
      </c>
      <c r="AA371" s="577" t="s">
        <v>550</v>
      </c>
      <c r="AB371" s="577" t="s">
        <v>550</v>
      </c>
      <c r="AC371" s="577" t="s">
        <v>550</v>
      </c>
      <c r="AD371" s="577" t="s">
        <v>550</v>
      </c>
      <c r="AE371" s="577" t="s">
        <v>550</v>
      </c>
      <c r="AF371" s="577" t="s">
        <v>550</v>
      </c>
      <c r="AG371" s="577" t="s">
        <v>550</v>
      </c>
      <c r="AH371" s="577" t="s">
        <v>550</v>
      </c>
      <c r="AI371" s="577" t="s">
        <v>550</v>
      </c>
      <c r="AJ371" s="577" t="s">
        <v>550</v>
      </c>
      <c r="AK371" s="579">
        <v>1.3220000000000001</v>
      </c>
      <c r="AL371" s="580"/>
      <c r="AM371" s="580"/>
      <c r="AN371" s="580"/>
      <c r="AO371" s="580"/>
      <c r="AP371" s="581"/>
      <c r="AQ371" s="686" t="s">
        <v>515</v>
      </c>
      <c r="AR371" s="689"/>
      <c r="AS371" s="689"/>
      <c r="AT371" s="690"/>
      <c r="AU371" s="579" t="s">
        <v>470</v>
      </c>
      <c r="AV371" s="580"/>
      <c r="AW371" s="580"/>
      <c r="AX371" s="581"/>
    </row>
    <row r="372" spans="1:50" ht="24" customHeight="1" x14ac:dyDescent="0.15">
      <c r="A372" s="576">
        <v>5</v>
      </c>
      <c r="B372" s="576">
        <v>1</v>
      </c>
      <c r="C372" s="577" t="s">
        <v>544</v>
      </c>
      <c r="D372" s="577" t="s">
        <v>544</v>
      </c>
      <c r="E372" s="577" t="s">
        <v>544</v>
      </c>
      <c r="F372" s="577" t="s">
        <v>544</v>
      </c>
      <c r="G372" s="577" t="s">
        <v>544</v>
      </c>
      <c r="H372" s="577" t="s">
        <v>544</v>
      </c>
      <c r="I372" s="577" t="s">
        <v>544</v>
      </c>
      <c r="J372" s="577" t="s">
        <v>544</v>
      </c>
      <c r="K372" s="577" t="s">
        <v>544</v>
      </c>
      <c r="L372" s="577" t="s">
        <v>544</v>
      </c>
      <c r="M372" s="577" t="s">
        <v>551</v>
      </c>
      <c r="N372" s="577" t="s">
        <v>551</v>
      </c>
      <c r="O372" s="577" t="s">
        <v>551</v>
      </c>
      <c r="P372" s="577" t="s">
        <v>551</v>
      </c>
      <c r="Q372" s="577" t="s">
        <v>551</v>
      </c>
      <c r="R372" s="577" t="s">
        <v>551</v>
      </c>
      <c r="S372" s="577" t="s">
        <v>551</v>
      </c>
      <c r="T372" s="577" t="s">
        <v>551</v>
      </c>
      <c r="U372" s="577" t="s">
        <v>551</v>
      </c>
      <c r="V372" s="577" t="s">
        <v>551</v>
      </c>
      <c r="W372" s="577" t="s">
        <v>551</v>
      </c>
      <c r="X372" s="577" t="s">
        <v>551</v>
      </c>
      <c r="Y372" s="577" t="s">
        <v>551</v>
      </c>
      <c r="Z372" s="577" t="s">
        <v>551</v>
      </c>
      <c r="AA372" s="577" t="s">
        <v>551</v>
      </c>
      <c r="AB372" s="577" t="s">
        <v>551</v>
      </c>
      <c r="AC372" s="577" t="s">
        <v>551</v>
      </c>
      <c r="AD372" s="577" t="s">
        <v>551</v>
      </c>
      <c r="AE372" s="577" t="s">
        <v>551</v>
      </c>
      <c r="AF372" s="577" t="s">
        <v>551</v>
      </c>
      <c r="AG372" s="577" t="s">
        <v>551</v>
      </c>
      <c r="AH372" s="577" t="s">
        <v>551</v>
      </c>
      <c r="AI372" s="577" t="s">
        <v>551</v>
      </c>
      <c r="AJ372" s="577" t="s">
        <v>551</v>
      </c>
      <c r="AK372" s="579">
        <v>0.78100000000000003</v>
      </c>
      <c r="AL372" s="580"/>
      <c r="AM372" s="580"/>
      <c r="AN372" s="580"/>
      <c r="AO372" s="580"/>
      <c r="AP372" s="581"/>
      <c r="AQ372" s="686" t="s">
        <v>515</v>
      </c>
      <c r="AR372" s="689"/>
      <c r="AS372" s="689"/>
      <c r="AT372" s="690"/>
      <c r="AU372" s="579" t="s">
        <v>470</v>
      </c>
      <c r="AV372" s="580"/>
      <c r="AW372" s="580"/>
      <c r="AX372" s="581"/>
    </row>
    <row r="373" spans="1:50" ht="24" customHeight="1" x14ac:dyDescent="0.15">
      <c r="A373" s="576">
        <v>6</v>
      </c>
      <c r="B373" s="576">
        <v>1</v>
      </c>
      <c r="C373" s="577" t="s">
        <v>529</v>
      </c>
      <c r="D373" s="577" t="s">
        <v>529</v>
      </c>
      <c r="E373" s="577" t="s">
        <v>529</v>
      </c>
      <c r="F373" s="577" t="s">
        <v>529</v>
      </c>
      <c r="G373" s="577" t="s">
        <v>529</v>
      </c>
      <c r="H373" s="577" t="s">
        <v>529</v>
      </c>
      <c r="I373" s="577" t="s">
        <v>529</v>
      </c>
      <c r="J373" s="577" t="s">
        <v>529</v>
      </c>
      <c r="K373" s="577" t="s">
        <v>529</v>
      </c>
      <c r="L373" s="577" t="s">
        <v>529</v>
      </c>
      <c r="M373" s="577" t="s">
        <v>552</v>
      </c>
      <c r="N373" s="577" t="s">
        <v>552</v>
      </c>
      <c r="O373" s="577" t="s">
        <v>552</v>
      </c>
      <c r="P373" s="577" t="s">
        <v>552</v>
      </c>
      <c r="Q373" s="577" t="s">
        <v>552</v>
      </c>
      <c r="R373" s="577" t="s">
        <v>552</v>
      </c>
      <c r="S373" s="577" t="s">
        <v>552</v>
      </c>
      <c r="T373" s="577" t="s">
        <v>552</v>
      </c>
      <c r="U373" s="577" t="s">
        <v>552</v>
      </c>
      <c r="V373" s="577" t="s">
        <v>552</v>
      </c>
      <c r="W373" s="577" t="s">
        <v>552</v>
      </c>
      <c r="X373" s="577" t="s">
        <v>552</v>
      </c>
      <c r="Y373" s="577" t="s">
        <v>552</v>
      </c>
      <c r="Z373" s="577" t="s">
        <v>552</v>
      </c>
      <c r="AA373" s="577" t="s">
        <v>552</v>
      </c>
      <c r="AB373" s="577" t="s">
        <v>552</v>
      </c>
      <c r="AC373" s="577" t="s">
        <v>552</v>
      </c>
      <c r="AD373" s="577" t="s">
        <v>552</v>
      </c>
      <c r="AE373" s="577" t="s">
        <v>552</v>
      </c>
      <c r="AF373" s="577" t="s">
        <v>552</v>
      </c>
      <c r="AG373" s="577" t="s">
        <v>552</v>
      </c>
      <c r="AH373" s="577" t="s">
        <v>552</v>
      </c>
      <c r="AI373" s="577" t="s">
        <v>552</v>
      </c>
      <c r="AJ373" s="577" t="s">
        <v>552</v>
      </c>
      <c r="AK373" s="579">
        <v>0.47299999999999998</v>
      </c>
      <c r="AL373" s="580"/>
      <c r="AM373" s="580"/>
      <c r="AN373" s="580"/>
      <c r="AO373" s="580"/>
      <c r="AP373" s="581"/>
      <c r="AQ373" s="686" t="s">
        <v>515</v>
      </c>
      <c r="AR373" s="689"/>
      <c r="AS373" s="689"/>
      <c r="AT373" s="690"/>
      <c r="AU373" s="579" t="s">
        <v>470</v>
      </c>
      <c r="AV373" s="580"/>
      <c r="AW373" s="580"/>
      <c r="AX373" s="581"/>
    </row>
    <row r="374" spans="1:50" ht="30.75" customHeight="1" x14ac:dyDescent="0.15">
      <c r="A374" s="576">
        <v>7</v>
      </c>
      <c r="B374" s="576">
        <v>1</v>
      </c>
      <c r="C374" s="577" t="s">
        <v>545</v>
      </c>
      <c r="D374" s="577" t="s">
        <v>545</v>
      </c>
      <c r="E374" s="577" t="s">
        <v>545</v>
      </c>
      <c r="F374" s="577" t="s">
        <v>545</v>
      </c>
      <c r="G374" s="577" t="s">
        <v>545</v>
      </c>
      <c r="H374" s="577" t="s">
        <v>545</v>
      </c>
      <c r="I374" s="577" t="s">
        <v>545</v>
      </c>
      <c r="J374" s="577" t="s">
        <v>545</v>
      </c>
      <c r="K374" s="577" t="s">
        <v>545</v>
      </c>
      <c r="L374" s="577" t="s">
        <v>545</v>
      </c>
      <c r="M374" s="577" t="s">
        <v>553</v>
      </c>
      <c r="N374" s="577" t="s">
        <v>553</v>
      </c>
      <c r="O374" s="577" t="s">
        <v>553</v>
      </c>
      <c r="P374" s="577" t="s">
        <v>553</v>
      </c>
      <c r="Q374" s="577" t="s">
        <v>553</v>
      </c>
      <c r="R374" s="577" t="s">
        <v>553</v>
      </c>
      <c r="S374" s="577" t="s">
        <v>553</v>
      </c>
      <c r="T374" s="577" t="s">
        <v>553</v>
      </c>
      <c r="U374" s="577" t="s">
        <v>553</v>
      </c>
      <c r="V374" s="577" t="s">
        <v>553</v>
      </c>
      <c r="W374" s="577" t="s">
        <v>553</v>
      </c>
      <c r="X374" s="577" t="s">
        <v>553</v>
      </c>
      <c r="Y374" s="577" t="s">
        <v>553</v>
      </c>
      <c r="Z374" s="577" t="s">
        <v>553</v>
      </c>
      <c r="AA374" s="577" t="s">
        <v>553</v>
      </c>
      <c r="AB374" s="577" t="s">
        <v>553</v>
      </c>
      <c r="AC374" s="577" t="s">
        <v>553</v>
      </c>
      <c r="AD374" s="577" t="s">
        <v>553</v>
      </c>
      <c r="AE374" s="577" t="s">
        <v>553</v>
      </c>
      <c r="AF374" s="577" t="s">
        <v>553</v>
      </c>
      <c r="AG374" s="577" t="s">
        <v>553</v>
      </c>
      <c r="AH374" s="577" t="s">
        <v>553</v>
      </c>
      <c r="AI374" s="577" t="s">
        <v>553</v>
      </c>
      <c r="AJ374" s="577" t="s">
        <v>553</v>
      </c>
      <c r="AK374" s="579">
        <v>0.245</v>
      </c>
      <c r="AL374" s="580"/>
      <c r="AM374" s="580"/>
      <c r="AN374" s="580"/>
      <c r="AO374" s="580"/>
      <c r="AP374" s="581"/>
      <c r="AQ374" s="686" t="s">
        <v>515</v>
      </c>
      <c r="AR374" s="689"/>
      <c r="AS374" s="689"/>
      <c r="AT374" s="690"/>
      <c r="AU374" s="579" t="s">
        <v>470</v>
      </c>
      <c r="AV374" s="580"/>
      <c r="AW374" s="580"/>
      <c r="AX374" s="581"/>
    </row>
    <row r="375" spans="1:50" ht="24" customHeight="1" x14ac:dyDescent="0.15">
      <c r="A375" s="576">
        <v>8</v>
      </c>
      <c r="B375" s="576">
        <v>1</v>
      </c>
      <c r="C375" s="577" t="s">
        <v>546</v>
      </c>
      <c r="D375" s="577" t="s">
        <v>546</v>
      </c>
      <c r="E375" s="577" t="s">
        <v>546</v>
      </c>
      <c r="F375" s="577" t="s">
        <v>546</v>
      </c>
      <c r="G375" s="577" t="s">
        <v>546</v>
      </c>
      <c r="H375" s="577" t="s">
        <v>546</v>
      </c>
      <c r="I375" s="577" t="s">
        <v>546</v>
      </c>
      <c r="J375" s="577" t="s">
        <v>546</v>
      </c>
      <c r="K375" s="577" t="s">
        <v>546</v>
      </c>
      <c r="L375" s="577" t="s">
        <v>546</v>
      </c>
      <c r="M375" s="577" t="s">
        <v>554</v>
      </c>
      <c r="N375" s="577" t="s">
        <v>554</v>
      </c>
      <c r="O375" s="577" t="s">
        <v>554</v>
      </c>
      <c r="P375" s="577" t="s">
        <v>554</v>
      </c>
      <c r="Q375" s="577" t="s">
        <v>554</v>
      </c>
      <c r="R375" s="577" t="s">
        <v>554</v>
      </c>
      <c r="S375" s="577" t="s">
        <v>554</v>
      </c>
      <c r="T375" s="577" t="s">
        <v>554</v>
      </c>
      <c r="U375" s="577" t="s">
        <v>554</v>
      </c>
      <c r="V375" s="577" t="s">
        <v>554</v>
      </c>
      <c r="W375" s="577" t="s">
        <v>554</v>
      </c>
      <c r="X375" s="577" t="s">
        <v>554</v>
      </c>
      <c r="Y375" s="577" t="s">
        <v>554</v>
      </c>
      <c r="Z375" s="577" t="s">
        <v>554</v>
      </c>
      <c r="AA375" s="577" t="s">
        <v>554</v>
      </c>
      <c r="AB375" s="577" t="s">
        <v>554</v>
      </c>
      <c r="AC375" s="577" t="s">
        <v>554</v>
      </c>
      <c r="AD375" s="577" t="s">
        <v>554</v>
      </c>
      <c r="AE375" s="577" t="s">
        <v>554</v>
      </c>
      <c r="AF375" s="577" t="s">
        <v>554</v>
      </c>
      <c r="AG375" s="577" t="s">
        <v>554</v>
      </c>
      <c r="AH375" s="577" t="s">
        <v>554</v>
      </c>
      <c r="AI375" s="577" t="s">
        <v>554</v>
      </c>
      <c r="AJ375" s="577" t="s">
        <v>554</v>
      </c>
      <c r="AK375" s="579">
        <v>0.22500000000000001</v>
      </c>
      <c r="AL375" s="580"/>
      <c r="AM375" s="580"/>
      <c r="AN375" s="580"/>
      <c r="AO375" s="580"/>
      <c r="AP375" s="581"/>
      <c r="AQ375" s="686" t="s">
        <v>515</v>
      </c>
      <c r="AR375" s="689"/>
      <c r="AS375" s="689"/>
      <c r="AT375" s="690"/>
      <c r="AU375" s="579" t="s">
        <v>470</v>
      </c>
      <c r="AV375" s="580"/>
      <c r="AW375" s="580"/>
      <c r="AX375" s="581"/>
    </row>
    <row r="376" spans="1:50" ht="24" customHeight="1" x14ac:dyDescent="0.15">
      <c r="A376" s="576">
        <v>9</v>
      </c>
      <c r="B376" s="576">
        <v>1</v>
      </c>
      <c r="C376" s="577" t="s">
        <v>547</v>
      </c>
      <c r="D376" s="577" t="s">
        <v>547</v>
      </c>
      <c r="E376" s="577" t="s">
        <v>547</v>
      </c>
      <c r="F376" s="577" t="s">
        <v>547</v>
      </c>
      <c r="G376" s="577" t="s">
        <v>547</v>
      </c>
      <c r="H376" s="577" t="s">
        <v>547</v>
      </c>
      <c r="I376" s="577" t="s">
        <v>547</v>
      </c>
      <c r="J376" s="577" t="s">
        <v>547</v>
      </c>
      <c r="K376" s="577" t="s">
        <v>547</v>
      </c>
      <c r="L376" s="577" t="s">
        <v>547</v>
      </c>
      <c r="M376" s="577" t="s">
        <v>555</v>
      </c>
      <c r="N376" s="577" t="s">
        <v>555</v>
      </c>
      <c r="O376" s="577" t="s">
        <v>555</v>
      </c>
      <c r="P376" s="577" t="s">
        <v>555</v>
      </c>
      <c r="Q376" s="577" t="s">
        <v>555</v>
      </c>
      <c r="R376" s="577" t="s">
        <v>555</v>
      </c>
      <c r="S376" s="577" t="s">
        <v>555</v>
      </c>
      <c r="T376" s="577" t="s">
        <v>555</v>
      </c>
      <c r="U376" s="577" t="s">
        <v>555</v>
      </c>
      <c r="V376" s="577" t="s">
        <v>555</v>
      </c>
      <c r="W376" s="577" t="s">
        <v>555</v>
      </c>
      <c r="X376" s="577" t="s">
        <v>555</v>
      </c>
      <c r="Y376" s="577" t="s">
        <v>555</v>
      </c>
      <c r="Z376" s="577" t="s">
        <v>555</v>
      </c>
      <c r="AA376" s="577" t="s">
        <v>555</v>
      </c>
      <c r="AB376" s="577" t="s">
        <v>555</v>
      </c>
      <c r="AC376" s="577" t="s">
        <v>555</v>
      </c>
      <c r="AD376" s="577" t="s">
        <v>555</v>
      </c>
      <c r="AE376" s="577" t="s">
        <v>555</v>
      </c>
      <c r="AF376" s="577" t="s">
        <v>555</v>
      </c>
      <c r="AG376" s="577" t="s">
        <v>555</v>
      </c>
      <c r="AH376" s="577" t="s">
        <v>555</v>
      </c>
      <c r="AI376" s="577" t="s">
        <v>555</v>
      </c>
      <c r="AJ376" s="577" t="s">
        <v>555</v>
      </c>
      <c r="AK376" s="579">
        <v>0.20599999999999999</v>
      </c>
      <c r="AL376" s="580"/>
      <c r="AM376" s="580"/>
      <c r="AN376" s="580"/>
      <c r="AO376" s="580"/>
      <c r="AP376" s="581"/>
      <c r="AQ376" s="686" t="s">
        <v>515</v>
      </c>
      <c r="AR376" s="689"/>
      <c r="AS376" s="689"/>
      <c r="AT376" s="690"/>
      <c r="AU376" s="579" t="s">
        <v>470</v>
      </c>
      <c r="AV376" s="580"/>
      <c r="AW376" s="580"/>
      <c r="AX376" s="581"/>
    </row>
    <row r="377" spans="1:50" ht="24" customHeight="1" x14ac:dyDescent="0.15">
      <c r="A377" s="576">
        <v>10</v>
      </c>
      <c r="B377" s="576">
        <v>1</v>
      </c>
      <c r="C377" s="577" t="s">
        <v>524</v>
      </c>
      <c r="D377" s="577" t="s">
        <v>524</v>
      </c>
      <c r="E377" s="577" t="s">
        <v>524</v>
      </c>
      <c r="F377" s="577" t="s">
        <v>524</v>
      </c>
      <c r="G377" s="577" t="s">
        <v>524</v>
      </c>
      <c r="H377" s="577" t="s">
        <v>524</v>
      </c>
      <c r="I377" s="577" t="s">
        <v>524</v>
      </c>
      <c r="J377" s="577" t="s">
        <v>524</v>
      </c>
      <c r="K377" s="577" t="s">
        <v>524</v>
      </c>
      <c r="L377" s="577" t="s">
        <v>524</v>
      </c>
      <c r="M377" s="577" t="s">
        <v>556</v>
      </c>
      <c r="N377" s="577" t="s">
        <v>556</v>
      </c>
      <c r="O377" s="577" t="s">
        <v>556</v>
      </c>
      <c r="P377" s="577" t="s">
        <v>556</v>
      </c>
      <c r="Q377" s="577" t="s">
        <v>556</v>
      </c>
      <c r="R377" s="577" t="s">
        <v>556</v>
      </c>
      <c r="S377" s="577" t="s">
        <v>556</v>
      </c>
      <c r="T377" s="577" t="s">
        <v>556</v>
      </c>
      <c r="U377" s="577" t="s">
        <v>556</v>
      </c>
      <c r="V377" s="577" t="s">
        <v>556</v>
      </c>
      <c r="W377" s="577" t="s">
        <v>556</v>
      </c>
      <c r="X377" s="577" t="s">
        <v>556</v>
      </c>
      <c r="Y377" s="577" t="s">
        <v>556</v>
      </c>
      <c r="Z377" s="577" t="s">
        <v>556</v>
      </c>
      <c r="AA377" s="577" t="s">
        <v>556</v>
      </c>
      <c r="AB377" s="577" t="s">
        <v>556</v>
      </c>
      <c r="AC377" s="577" t="s">
        <v>556</v>
      </c>
      <c r="AD377" s="577" t="s">
        <v>556</v>
      </c>
      <c r="AE377" s="577" t="s">
        <v>556</v>
      </c>
      <c r="AF377" s="577" t="s">
        <v>556</v>
      </c>
      <c r="AG377" s="577" t="s">
        <v>556</v>
      </c>
      <c r="AH377" s="577" t="s">
        <v>556</v>
      </c>
      <c r="AI377" s="577" t="s">
        <v>556</v>
      </c>
      <c r="AJ377" s="577" t="s">
        <v>556</v>
      </c>
      <c r="AK377" s="579">
        <v>0.184</v>
      </c>
      <c r="AL377" s="580"/>
      <c r="AM377" s="580"/>
      <c r="AN377" s="580"/>
      <c r="AO377" s="580"/>
      <c r="AP377" s="581"/>
      <c r="AQ377" s="578" t="s">
        <v>515</v>
      </c>
      <c r="AR377" s="577"/>
      <c r="AS377" s="577"/>
      <c r="AT377" s="577"/>
      <c r="AU377" s="579" t="s">
        <v>470</v>
      </c>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3" t="s">
        <v>410</v>
      </c>
      <c r="D400" s="243"/>
      <c r="E400" s="243"/>
      <c r="F400" s="243"/>
      <c r="G400" s="243"/>
      <c r="H400" s="243"/>
      <c r="I400" s="243"/>
      <c r="J400" s="243"/>
      <c r="K400" s="243"/>
      <c r="L400" s="243"/>
      <c r="M400" s="243" t="s">
        <v>411</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412</v>
      </c>
      <c r="AL400" s="243"/>
      <c r="AM400" s="243"/>
      <c r="AN400" s="243"/>
      <c r="AO400" s="243"/>
      <c r="AP400" s="243"/>
      <c r="AQ400" s="243" t="s">
        <v>23</v>
      </c>
      <c r="AR400" s="243"/>
      <c r="AS400" s="243"/>
      <c r="AT400" s="243"/>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3" t="s">
        <v>410</v>
      </c>
      <c r="D433" s="243"/>
      <c r="E433" s="243"/>
      <c r="F433" s="243"/>
      <c r="G433" s="243"/>
      <c r="H433" s="243"/>
      <c r="I433" s="243"/>
      <c r="J433" s="243"/>
      <c r="K433" s="243"/>
      <c r="L433" s="243"/>
      <c r="M433" s="243" t="s">
        <v>411</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412</v>
      </c>
      <c r="AL433" s="243"/>
      <c r="AM433" s="243"/>
      <c r="AN433" s="243"/>
      <c r="AO433" s="243"/>
      <c r="AP433" s="243"/>
      <c r="AQ433" s="243" t="s">
        <v>23</v>
      </c>
      <c r="AR433" s="243"/>
      <c r="AS433" s="243"/>
      <c r="AT433" s="243"/>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3" t="s">
        <v>410</v>
      </c>
      <c r="D466" s="243"/>
      <c r="E466" s="243"/>
      <c r="F466" s="243"/>
      <c r="G466" s="243"/>
      <c r="H466" s="243"/>
      <c r="I466" s="243"/>
      <c r="J466" s="243"/>
      <c r="K466" s="243"/>
      <c r="L466" s="243"/>
      <c r="M466" s="243" t="s">
        <v>411</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412</v>
      </c>
      <c r="AL466" s="243"/>
      <c r="AM466" s="243"/>
      <c r="AN466" s="243"/>
      <c r="AO466" s="243"/>
      <c r="AP466" s="243"/>
      <c r="AQ466" s="243" t="s">
        <v>23</v>
      </c>
      <c r="AR466" s="243"/>
      <c r="AS466" s="243"/>
      <c r="AT466" s="243"/>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3" priority="545">
      <formula>IF(RIGHT(TEXT(P14,"0.#"),1)=".",FALSE,TRUE)</formula>
    </cfRule>
    <cfRule type="expression" dxfId="942" priority="546">
      <formula>IF(RIGHT(TEXT(P14,"0.#"),1)=".",TRUE,FALSE)</formula>
    </cfRule>
  </conditionalFormatting>
  <conditionalFormatting sqref="AE23:AI23">
    <cfRule type="expression" dxfId="941" priority="535">
      <formula>IF(RIGHT(TEXT(AE23,"0.#"),1)=".",FALSE,TRUE)</formula>
    </cfRule>
    <cfRule type="expression" dxfId="940" priority="536">
      <formula>IF(RIGHT(TEXT(AE23,"0.#"),1)=".",TRUE,FALSE)</formula>
    </cfRule>
  </conditionalFormatting>
  <conditionalFormatting sqref="AJ69:AX69">
    <cfRule type="expression" dxfId="939" priority="467">
      <formula>IF(RIGHT(TEXT(AJ69,"0.#"),1)=".",FALSE,TRUE)</formula>
    </cfRule>
    <cfRule type="expression" dxfId="938" priority="468">
      <formula>IF(RIGHT(TEXT(AJ69,"0.#"),1)=".",TRUE,FALSE)</formula>
    </cfRule>
  </conditionalFormatting>
  <conditionalFormatting sqref="AJ83:AX83">
    <cfRule type="expression" dxfId="937" priority="447">
      <formula>IF(RIGHT(TEXT(AJ83,"0.#"),1)=".",FALSE,TRUE)</formula>
    </cfRule>
    <cfRule type="expression" dxfId="936" priority="448">
      <formula>IF(RIGHT(TEXT(AJ83,"0.#"),1)=".",TRUE,FALSE)</formula>
    </cfRule>
  </conditionalFormatting>
  <conditionalFormatting sqref="L99">
    <cfRule type="expression" dxfId="935" priority="427">
      <formula>IF(RIGHT(TEXT(L99,"0.#"),1)=".",FALSE,TRUE)</formula>
    </cfRule>
    <cfRule type="expression" dxfId="934" priority="428">
      <formula>IF(RIGHT(TEXT(L99,"0.#"),1)=".",TRUE,FALSE)</formula>
    </cfRule>
  </conditionalFormatting>
  <conditionalFormatting sqref="L104">
    <cfRule type="expression" dxfId="933" priority="425">
      <formula>IF(RIGHT(TEXT(L104,"0.#"),1)=".",FALSE,TRUE)</formula>
    </cfRule>
    <cfRule type="expression" dxfId="932" priority="426">
      <formula>IF(RIGHT(TEXT(L104,"0.#"),1)=".",TRUE,FALSE)</formula>
    </cfRule>
  </conditionalFormatting>
  <conditionalFormatting sqref="R104">
    <cfRule type="expression" dxfId="931" priority="423">
      <formula>IF(RIGHT(TEXT(R104,"0.#"),1)=".",FALSE,TRUE)</formula>
    </cfRule>
    <cfRule type="expression" dxfId="930" priority="424">
      <formula>IF(RIGHT(TEXT(R104,"0.#"),1)=".",TRUE,FALSE)</formula>
    </cfRule>
  </conditionalFormatting>
  <conditionalFormatting sqref="P18:AX18">
    <cfRule type="expression" dxfId="929" priority="421">
      <formula>IF(RIGHT(TEXT(P18,"0.#"),1)=".",FALSE,TRUE)</formula>
    </cfRule>
    <cfRule type="expression" dxfId="928" priority="422">
      <formula>IF(RIGHT(TEXT(P18,"0.#"),1)=".",TRUE,FALSE)</formula>
    </cfRule>
  </conditionalFormatting>
  <conditionalFormatting sqref="Y181">
    <cfRule type="expression" dxfId="927" priority="417">
      <formula>IF(RIGHT(TEXT(Y181,"0.#"),1)=".",FALSE,TRUE)</formula>
    </cfRule>
    <cfRule type="expression" dxfId="926" priority="418">
      <formula>IF(RIGHT(TEXT(Y181,"0.#"),1)=".",TRUE,FALSE)</formula>
    </cfRule>
  </conditionalFormatting>
  <conditionalFormatting sqref="Y190">
    <cfRule type="expression" dxfId="925" priority="413">
      <formula>IF(RIGHT(TEXT(Y190,"0.#"),1)=".",FALSE,TRUE)</formula>
    </cfRule>
    <cfRule type="expression" dxfId="924" priority="414">
      <formula>IF(RIGHT(TEXT(Y190,"0.#"),1)=".",TRUE,FALSE)</formula>
    </cfRule>
  </conditionalFormatting>
  <conditionalFormatting sqref="AK236">
    <cfRule type="expression" dxfId="923" priority="335">
      <formula>IF(RIGHT(TEXT(AK236,"0.#"),1)=".",FALSE,TRUE)</formula>
    </cfRule>
    <cfRule type="expression" dxfId="922" priority="336">
      <formula>IF(RIGHT(TEXT(AK236,"0.#"),1)=".",TRUE,FALSE)</formula>
    </cfRule>
  </conditionalFormatting>
  <conditionalFormatting sqref="P16:AQ17 P15:AX15 P13:AX13">
    <cfRule type="expression" dxfId="921" priority="243">
      <formula>IF(RIGHT(TEXT(P13,"0.#"),1)=".",FALSE,TRUE)</formula>
    </cfRule>
    <cfRule type="expression" dxfId="920" priority="244">
      <formula>IF(RIGHT(TEXT(P13,"0.#"),1)=".",TRUE,FALSE)</formula>
    </cfRule>
  </conditionalFormatting>
  <conditionalFormatting sqref="P19:AJ19">
    <cfRule type="expression" dxfId="919" priority="241">
      <formula>IF(RIGHT(TEXT(P19,"0.#"),1)=".",FALSE,TRUE)</formula>
    </cfRule>
    <cfRule type="expression" dxfId="918" priority="242">
      <formula>IF(RIGHT(TEXT(P19,"0.#"),1)=".",TRUE,FALSE)</formula>
    </cfRule>
  </conditionalFormatting>
  <conditionalFormatting sqref="AT55:AX55">
    <cfRule type="expression" dxfId="917" priority="237">
      <formula>IF(RIGHT(TEXT(AT55,"0.#"),1)=".",FALSE,TRUE)</formula>
    </cfRule>
    <cfRule type="expression" dxfId="916" priority="238">
      <formula>IF(RIGHT(TEXT(AT55,"0.#"),1)=".",TRUE,FALSE)</formula>
    </cfRule>
  </conditionalFormatting>
  <conditionalFormatting sqref="AJ68:AS68">
    <cfRule type="expression" dxfId="915" priority="233">
      <formula>IF(RIGHT(TEXT(AJ68,"0.#"),1)=".",FALSE,TRUE)</formula>
    </cfRule>
    <cfRule type="expression" dxfId="914" priority="234">
      <formula>IF(RIGHT(TEXT(AJ68,"0.#"),1)=".",TRUE,FALSE)</formula>
    </cfRule>
  </conditionalFormatting>
  <conditionalFormatting sqref="AE95:AI95 AE92:AI92 AE89:AI89 AE86:AI86">
    <cfRule type="expression" dxfId="913" priority="231">
      <formula>IF(RIGHT(TEXT(AE86,"0.#"),1)=".",FALSE,TRUE)</formula>
    </cfRule>
    <cfRule type="expression" dxfId="912" priority="232">
      <formula>IF(RIGHT(TEXT(AE86,"0.#"),1)=".",TRUE,FALSE)</formula>
    </cfRule>
  </conditionalFormatting>
  <conditionalFormatting sqref="AJ95:AX95 AJ92:AX92 AJ89:AX89 AJ86:AX86">
    <cfRule type="expression" dxfId="911" priority="229">
      <formula>IF(RIGHT(TEXT(AJ86,"0.#"),1)=".",FALSE,TRUE)</formula>
    </cfRule>
    <cfRule type="expression" dxfId="910" priority="230">
      <formula>IF(RIGHT(TEXT(AJ86,"0.#"),1)=".",TRUE,FALSE)</formula>
    </cfRule>
  </conditionalFormatting>
  <conditionalFormatting sqref="L100:L103 L98">
    <cfRule type="expression" dxfId="909" priority="227">
      <formula>IF(RIGHT(TEXT(L98,"0.#"),1)=".",FALSE,TRUE)</formula>
    </cfRule>
    <cfRule type="expression" dxfId="908" priority="228">
      <formula>IF(RIGHT(TEXT(L98,"0.#"),1)=".",TRUE,FALSE)</formula>
    </cfRule>
  </conditionalFormatting>
  <conditionalFormatting sqref="R98">
    <cfRule type="expression" dxfId="907" priority="223">
      <formula>IF(RIGHT(TEXT(R98,"0.#"),1)=".",FALSE,TRUE)</formula>
    </cfRule>
    <cfRule type="expression" dxfId="906" priority="224">
      <formula>IF(RIGHT(TEXT(R98,"0.#"),1)=".",TRUE,FALSE)</formula>
    </cfRule>
  </conditionalFormatting>
  <conditionalFormatting sqref="R99:R103">
    <cfRule type="expression" dxfId="905" priority="221">
      <formula>IF(RIGHT(TEXT(R99,"0.#"),1)=".",FALSE,TRUE)</formula>
    </cfRule>
    <cfRule type="expression" dxfId="904" priority="222">
      <formula>IF(RIGHT(TEXT(R99,"0.#"),1)=".",TRUE,FALSE)</formula>
    </cfRule>
  </conditionalFormatting>
  <conditionalFormatting sqref="Y182:Y189 Y180">
    <cfRule type="expression" dxfId="903" priority="219">
      <formula>IF(RIGHT(TEXT(Y180,"0.#"),1)=".",FALSE,TRUE)</formula>
    </cfRule>
    <cfRule type="expression" dxfId="902" priority="220">
      <formula>IF(RIGHT(TEXT(Y180,"0.#"),1)=".",TRUE,FALSE)</formula>
    </cfRule>
  </conditionalFormatting>
  <conditionalFormatting sqref="AU181">
    <cfRule type="expression" dxfId="901" priority="217">
      <formula>IF(RIGHT(TEXT(AU181,"0.#"),1)=".",FALSE,TRUE)</formula>
    </cfRule>
    <cfRule type="expression" dxfId="900" priority="218">
      <formula>IF(RIGHT(TEXT(AU181,"0.#"),1)=".",TRUE,FALSE)</formula>
    </cfRule>
  </conditionalFormatting>
  <conditionalFormatting sqref="AU190">
    <cfRule type="expression" dxfId="899" priority="215">
      <formula>IF(RIGHT(TEXT(AU190,"0.#"),1)=".",FALSE,TRUE)</formula>
    </cfRule>
    <cfRule type="expression" dxfId="898" priority="216">
      <formula>IF(RIGHT(TEXT(AU190,"0.#"),1)=".",TRUE,FALSE)</formula>
    </cfRule>
  </conditionalFormatting>
  <conditionalFormatting sqref="AU182:AU189 AU180">
    <cfRule type="expression" dxfId="897" priority="213">
      <formula>IF(RIGHT(TEXT(AU180,"0.#"),1)=".",FALSE,TRUE)</formula>
    </cfRule>
    <cfRule type="expression" dxfId="896" priority="214">
      <formula>IF(RIGHT(TEXT(AU180,"0.#"),1)=".",TRUE,FALSE)</formula>
    </cfRule>
  </conditionalFormatting>
  <conditionalFormatting sqref="Y220 Y207 Y194">
    <cfRule type="expression" dxfId="895" priority="199">
      <formula>IF(RIGHT(TEXT(Y194,"0.#"),1)=".",FALSE,TRUE)</formula>
    </cfRule>
    <cfRule type="expression" dxfId="894" priority="200">
      <formula>IF(RIGHT(TEXT(Y194,"0.#"),1)=".",TRUE,FALSE)</formula>
    </cfRule>
  </conditionalFormatting>
  <conditionalFormatting sqref="Y229 Y216 Y203">
    <cfRule type="expression" dxfId="893" priority="197">
      <formula>IF(RIGHT(TEXT(Y203,"0.#"),1)=".",FALSE,TRUE)</formula>
    </cfRule>
    <cfRule type="expression" dxfId="892" priority="198">
      <formula>IF(RIGHT(TEXT(Y203,"0.#"),1)=".",TRUE,FALSE)</formula>
    </cfRule>
  </conditionalFormatting>
  <conditionalFormatting sqref="Y221:Y228 Y219 Y208:Y215 Y206 Y195:Y202 Y193">
    <cfRule type="expression" dxfId="891" priority="195">
      <formula>IF(RIGHT(TEXT(Y193,"0.#"),1)=".",FALSE,TRUE)</formula>
    </cfRule>
    <cfRule type="expression" dxfId="890" priority="196">
      <formula>IF(RIGHT(TEXT(Y193,"0.#"),1)=".",TRUE,FALSE)</formula>
    </cfRule>
  </conditionalFormatting>
  <conditionalFormatting sqref="AU220 AU207 AU194">
    <cfRule type="expression" dxfId="889" priority="193">
      <formula>IF(RIGHT(TEXT(AU194,"0.#"),1)=".",FALSE,TRUE)</formula>
    </cfRule>
    <cfRule type="expression" dxfId="888" priority="194">
      <formula>IF(RIGHT(TEXT(AU194,"0.#"),1)=".",TRUE,FALSE)</formula>
    </cfRule>
  </conditionalFormatting>
  <conditionalFormatting sqref="AU229 AU216 AU203">
    <cfRule type="expression" dxfId="887" priority="191">
      <formula>IF(RIGHT(TEXT(AU203,"0.#"),1)=".",FALSE,TRUE)</formula>
    </cfRule>
    <cfRule type="expression" dxfId="886" priority="192">
      <formula>IF(RIGHT(TEXT(AU203,"0.#"),1)=".",TRUE,FALSE)</formula>
    </cfRule>
  </conditionalFormatting>
  <conditionalFormatting sqref="AU221:AU228 AU219 AU208:AU215 AU206 AU195:AU202 AU193">
    <cfRule type="expression" dxfId="885" priority="189">
      <formula>IF(RIGHT(TEXT(AU193,"0.#"),1)=".",FALSE,TRUE)</formula>
    </cfRule>
    <cfRule type="expression" dxfId="884" priority="190">
      <formula>IF(RIGHT(TEXT(AU193,"0.#"),1)=".",TRUE,FALSE)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I72">
    <cfRule type="expression" dxfId="751" priority="7">
      <formula>IF(RIGHT(TEXT(AE72,"0.#"),1)=".",FALSE,TRUE)</formula>
    </cfRule>
    <cfRule type="expression" dxfId="750" priority="8">
      <formula>IF(RIGHT(TEXT(AE72,"0.#"),1)=".",TRUE,FALSE)</formula>
    </cfRule>
  </conditionalFormatting>
  <conditionalFormatting sqref="AE80:AS80 AE77:AS77 AE74:AS74 AE71:AI71">
    <cfRule type="expression" dxfId="749" priority="5">
      <formula>IF(RIGHT(TEXT(AE71,"0.#"),1)=".",FALSE,TRUE)</formula>
    </cfRule>
    <cfRule type="expression" dxfId="748" priority="6">
      <formula>IF(RIGHT(TEXT(AE71,"0.#"),1)=".",TRUE,FALSE)</formula>
    </cfRule>
  </conditionalFormatting>
  <conditionalFormatting sqref="AJ54:AS54">
    <cfRule type="expression" dxfId="747" priority="3">
      <formula>IF(RIGHT(TEXT(AJ54,"0.#"),1)=".",FALSE,TRUE)</formula>
    </cfRule>
    <cfRule type="expression" dxfId="746" priority="4">
      <formula>IF(RIGHT(TEXT(AJ54,"0.#"),1)=".",TRUE,FALSE)</formula>
    </cfRule>
  </conditionalFormatting>
  <conditionalFormatting sqref="AJ55:AS55">
    <cfRule type="expression" dxfId="745" priority="1">
      <formula>IF(RIGHT(TEXT(AJ55,"0.#"),1)=".",FALSE,TRUE)</formula>
    </cfRule>
    <cfRule type="expression" dxfId="744" priority="2">
      <formula>IF(RIGHT(TEXT(AJ55,"0.#"),1)=".",TRUE,FALSE)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66" max="16383" man="1"/>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6"/>
      <c r="B3" s="137"/>
      <c r="C3" s="137"/>
      <c r="D3" s="137"/>
      <c r="E3" s="137"/>
      <c r="F3" s="138"/>
      <c r="G3" s="177"/>
      <c r="H3" s="81"/>
      <c r="I3" s="81"/>
      <c r="J3" s="81"/>
      <c r="K3" s="81"/>
      <c r="L3" s="81"/>
      <c r="M3" s="81"/>
      <c r="N3" s="81"/>
      <c r="O3" s="155"/>
      <c r="P3" s="154"/>
      <c r="Q3" s="81"/>
      <c r="R3" s="81"/>
      <c r="S3" s="81"/>
      <c r="T3" s="81"/>
      <c r="U3" s="81"/>
      <c r="V3" s="81"/>
      <c r="W3" s="81"/>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30"/>
      <c r="Q4" s="245"/>
      <c r="R4" s="245"/>
      <c r="S4" s="245"/>
      <c r="T4" s="245"/>
      <c r="U4" s="245"/>
      <c r="V4" s="245"/>
      <c r="W4" s="245"/>
      <c r="X4" s="246"/>
      <c r="Y4" s="239" t="s">
        <v>14</v>
      </c>
      <c r="Z4" s="240"/>
      <c r="AA4" s="241"/>
      <c r="AB4" s="178"/>
      <c r="AC4" s="179"/>
      <c r="AD4" s="179"/>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50" t="s">
        <v>65</v>
      </c>
      <c r="Z5" s="93"/>
      <c r="AA5" s="94"/>
      <c r="AB5" s="630"/>
      <c r="AC5" s="208"/>
      <c r="AD5" s="208"/>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464</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6"/>
      <c r="B8" s="137"/>
      <c r="C8" s="137"/>
      <c r="D8" s="137"/>
      <c r="E8" s="137"/>
      <c r="F8" s="138"/>
      <c r="G8" s="177"/>
      <c r="H8" s="81"/>
      <c r="I8" s="81"/>
      <c r="J8" s="81"/>
      <c r="K8" s="81"/>
      <c r="L8" s="81"/>
      <c r="M8" s="81"/>
      <c r="N8" s="81"/>
      <c r="O8" s="155"/>
      <c r="P8" s="154"/>
      <c r="Q8" s="81"/>
      <c r="R8" s="81"/>
      <c r="S8" s="81"/>
      <c r="T8" s="81"/>
      <c r="U8" s="81"/>
      <c r="V8" s="81"/>
      <c r="W8" s="81"/>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5"/>
      <c r="R9" s="245"/>
      <c r="S9" s="245"/>
      <c r="T9" s="245"/>
      <c r="U9" s="245"/>
      <c r="V9" s="245"/>
      <c r="W9" s="245"/>
      <c r="X9" s="246"/>
      <c r="Y9" s="239" t="s">
        <v>14</v>
      </c>
      <c r="Z9" s="240"/>
      <c r="AA9" s="241"/>
      <c r="AB9" s="178"/>
      <c r="AC9" s="179"/>
      <c r="AD9" s="179"/>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50" t="s">
        <v>65</v>
      </c>
      <c r="Z10" s="93"/>
      <c r="AA10" s="94"/>
      <c r="AB10" s="630"/>
      <c r="AC10" s="208"/>
      <c r="AD10" s="208"/>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6"/>
      <c r="B13" s="137"/>
      <c r="C13" s="137"/>
      <c r="D13" s="137"/>
      <c r="E13" s="137"/>
      <c r="F13" s="138"/>
      <c r="G13" s="177"/>
      <c r="H13" s="81"/>
      <c r="I13" s="81"/>
      <c r="J13" s="81"/>
      <c r="K13" s="81"/>
      <c r="L13" s="81"/>
      <c r="M13" s="81"/>
      <c r="N13" s="81"/>
      <c r="O13" s="155"/>
      <c r="P13" s="154"/>
      <c r="Q13" s="81"/>
      <c r="R13" s="81"/>
      <c r="S13" s="81"/>
      <c r="T13" s="81"/>
      <c r="U13" s="81"/>
      <c r="V13" s="81"/>
      <c r="W13" s="81"/>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5"/>
      <c r="R14" s="245"/>
      <c r="S14" s="245"/>
      <c r="T14" s="245"/>
      <c r="U14" s="245"/>
      <c r="V14" s="245"/>
      <c r="W14" s="245"/>
      <c r="X14" s="246"/>
      <c r="Y14" s="239" t="s">
        <v>14</v>
      </c>
      <c r="Z14" s="240"/>
      <c r="AA14" s="241"/>
      <c r="AB14" s="178"/>
      <c r="AC14" s="179"/>
      <c r="AD14" s="179"/>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50" t="s">
        <v>65</v>
      </c>
      <c r="Z15" s="93"/>
      <c r="AA15" s="94"/>
      <c r="AB15" s="630"/>
      <c r="AC15" s="208"/>
      <c r="AD15" s="208"/>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6"/>
      <c r="B18" s="137"/>
      <c r="C18" s="137"/>
      <c r="D18" s="137"/>
      <c r="E18" s="137"/>
      <c r="F18" s="138"/>
      <c r="G18" s="177"/>
      <c r="H18" s="81"/>
      <c r="I18" s="81"/>
      <c r="J18" s="81"/>
      <c r="K18" s="81"/>
      <c r="L18" s="81"/>
      <c r="M18" s="81"/>
      <c r="N18" s="81"/>
      <c r="O18" s="155"/>
      <c r="P18" s="154"/>
      <c r="Q18" s="81"/>
      <c r="R18" s="81"/>
      <c r="S18" s="81"/>
      <c r="T18" s="81"/>
      <c r="U18" s="81"/>
      <c r="V18" s="81"/>
      <c r="W18" s="81"/>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5"/>
      <c r="R19" s="245"/>
      <c r="S19" s="245"/>
      <c r="T19" s="245"/>
      <c r="U19" s="245"/>
      <c r="V19" s="245"/>
      <c r="W19" s="245"/>
      <c r="X19" s="246"/>
      <c r="Y19" s="239" t="s">
        <v>14</v>
      </c>
      <c r="Z19" s="240"/>
      <c r="AA19" s="241"/>
      <c r="AB19" s="178"/>
      <c r="AC19" s="179"/>
      <c r="AD19" s="179"/>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50" t="s">
        <v>65</v>
      </c>
      <c r="Z20" s="93"/>
      <c r="AA20" s="94"/>
      <c r="AB20" s="630"/>
      <c r="AC20" s="208"/>
      <c r="AD20" s="208"/>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6"/>
      <c r="B23" s="137"/>
      <c r="C23" s="137"/>
      <c r="D23" s="137"/>
      <c r="E23" s="137"/>
      <c r="F23" s="138"/>
      <c r="G23" s="177"/>
      <c r="H23" s="81"/>
      <c r="I23" s="81"/>
      <c r="J23" s="81"/>
      <c r="K23" s="81"/>
      <c r="L23" s="81"/>
      <c r="M23" s="81"/>
      <c r="N23" s="81"/>
      <c r="O23" s="155"/>
      <c r="P23" s="154"/>
      <c r="Q23" s="81"/>
      <c r="R23" s="81"/>
      <c r="S23" s="81"/>
      <c r="T23" s="81"/>
      <c r="U23" s="81"/>
      <c r="V23" s="81"/>
      <c r="W23" s="81"/>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30"/>
      <c r="Q24" s="245"/>
      <c r="R24" s="245"/>
      <c r="S24" s="245"/>
      <c r="T24" s="245"/>
      <c r="U24" s="245"/>
      <c r="V24" s="245"/>
      <c r="W24" s="245"/>
      <c r="X24" s="246"/>
      <c r="Y24" s="239" t="s">
        <v>14</v>
      </c>
      <c r="Z24" s="240"/>
      <c r="AA24" s="241"/>
      <c r="AB24" s="178"/>
      <c r="AC24" s="179"/>
      <c r="AD24" s="179"/>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50" t="s">
        <v>65</v>
      </c>
      <c r="Z25" s="93"/>
      <c r="AA25" s="94"/>
      <c r="AB25" s="630"/>
      <c r="AC25" s="208"/>
      <c r="AD25" s="208"/>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6"/>
      <c r="B28" s="137"/>
      <c r="C28" s="137"/>
      <c r="D28" s="137"/>
      <c r="E28" s="137"/>
      <c r="F28" s="138"/>
      <c r="G28" s="177"/>
      <c r="H28" s="81"/>
      <c r="I28" s="81"/>
      <c r="J28" s="81"/>
      <c r="K28" s="81"/>
      <c r="L28" s="81"/>
      <c r="M28" s="81"/>
      <c r="N28" s="81"/>
      <c r="O28" s="155"/>
      <c r="P28" s="154"/>
      <c r="Q28" s="81"/>
      <c r="R28" s="81"/>
      <c r="S28" s="81"/>
      <c r="T28" s="81"/>
      <c r="U28" s="81"/>
      <c r="V28" s="81"/>
      <c r="W28" s="81"/>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30"/>
      <c r="Q29" s="245"/>
      <c r="R29" s="245"/>
      <c r="S29" s="245"/>
      <c r="T29" s="245"/>
      <c r="U29" s="245"/>
      <c r="V29" s="245"/>
      <c r="W29" s="245"/>
      <c r="X29" s="246"/>
      <c r="Y29" s="239" t="s">
        <v>14</v>
      </c>
      <c r="Z29" s="240"/>
      <c r="AA29" s="241"/>
      <c r="AB29" s="178"/>
      <c r="AC29" s="179"/>
      <c r="AD29" s="179"/>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50" t="s">
        <v>65</v>
      </c>
      <c r="Z30" s="93"/>
      <c r="AA30" s="94"/>
      <c r="AB30" s="630"/>
      <c r="AC30" s="208"/>
      <c r="AD30" s="208"/>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6"/>
      <c r="B33" s="137"/>
      <c r="C33" s="137"/>
      <c r="D33" s="137"/>
      <c r="E33" s="137"/>
      <c r="F33" s="138"/>
      <c r="G33" s="177"/>
      <c r="H33" s="81"/>
      <c r="I33" s="81"/>
      <c r="J33" s="81"/>
      <c r="K33" s="81"/>
      <c r="L33" s="81"/>
      <c r="M33" s="81"/>
      <c r="N33" s="81"/>
      <c r="O33" s="155"/>
      <c r="P33" s="154"/>
      <c r="Q33" s="81"/>
      <c r="R33" s="81"/>
      <c r="S33" s="81"/>
      <c r="T33" s="81"/>
      <c r="U33" s="81"/>
      <c r="V33" s="81"/>
      <c r="W33" s="81"/>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30"/>
      <c r="Q34" s="245"/>
      <c r="R34" s="245"/>
      <c r="S34" s="245"/>
      <c r="T34" s="245"/>
      <c r="U34" s="245"/>
      <c r="V34" s="245"/>
      <c r="W34" s="245"/>
      <c r="X34" s="246"/>
      <c r="Y34" s="239" t="s">
        <v>14</v>
      </c>
      <c r="Z34" s="240"/>
      <c r="AA34" s="241"/>
      <c r="AB34" s="178"/>
      <c r="AC34" s="179"/>
      <c r="AD34" s="179"/>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50" t="s">
        <v>65</v>
      </c>
      <c r="Z35" s="93"/>
      <c r="AA35" s="94"/>
      <c r="AB35" s="630"/>
      <c r="AC35" s="208"/>
      <c r="AD35" s="208"/>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6"/>
      <c r="B38" s="137"/>
      <c r="C38" s="137"/>
      <c r="D38" s="137"/>
      <c r="E38" s="137"/>
      <c r="F38" s="138"/>
      <c r="G38" s="177"/>
      <c r="H38" s="81"/>
      <c r="I38" s="81"/>
      <c r="J38" s="81"/>
      <c r="K38" s="81"/>
      <c r="L38" s="81"/>
      <c r="M38" s="81"/>
      <c r="N38" s="81"/>
      <c r="O38" s="155"/>
      <c r="P38" s="154"/>
      <c r="Q38" s="81"/>
      <c r="R38" s="81"/>
      <c r="S38" s="81"/>
      <c r="T38" s="81"/>
      <c r="U38" s="81"/>
      <c r="V38" s="81"/>
      <c r="W38" s="81"/>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30"/>
      <c r="Q39" s="245"/>
      <c r="R39" s="245"/>
      <c r="S39" s="245"/>
      <c r="T39" s="245"/>
      <c r="U39" s="245"/>
      <c r="V39" s="245"/>
      <c r="W39" s="245"/>
      <c r="X39" s="246"/>
      <c r="Y39" s="239" t="s">
        <v>14</v>
      </c>
      <c r="Z39" s="240"/>
      <c r="AA39" s="241"/>
      <c r="AB39" s="178"/>
      <c r="AC39" s="179"/>
      <c r="AD39" s="179"/>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50" t="s">
        <v>65</v>
      </c>
      <c r="Z40" s="93"/>
      <c r="AA40" s="94"/>
      <c r="AB40" s="630"/>
      <c r="AC40" s="208"/>
      <c r="AD40" s="208"/>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6"/>
      <c r="B43" s="137"/>
      <c r="C43" s="137"/>
      <c r="D43" s="137"/>
      <c r="E43" s="137"/>
      <c r="F43" s="138"/>
      <c r="G43" s="177"/>
      <c r="H43" s="81"/>
      <c r="I43" s="81"/>
      <c r="J43" s="81"/>
      <c r="K43" s="81"/>
      <c r="L43" s="81"/>
      <c r="M43" s="81"/>
      <c r="N43" s="81"/>
      <c r="O43" s="155"/>
      <c r="P43" s="154"/>
      <c r="Q43" s="81"/>
      <c r="R43" s="81"/>
      <c r="S43" s="81"/>
      <c r="T43" s="81"/>
      <c r="U43" s="81"/>
      <c r="V43" s="81"/>
      <c r="W43" s="81"/>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30"/>
      <c r="Q44" s="245"/>
      <c r="R44" s="245"/>
      <c r="S44" s="245"/>
      <c r="T44" s="245"/>
      <c r="U44" s="245"/>
      <c r="V44" s="245"/>
      <c r="W44" s="245"/>
      <c r="X44" s="246"/>
      <c r="Y44" s="239" t="s">
        <v>14</v>
      </c>
      <c r="Z44" s="240"/>
      <c r="AA44" s="241"/>
      <c r="AB44" s="178"/>
      <c r="AC44" s="179"/>
      <c r="AD44" s="179"/>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50" t="s">
        <v>65</v>
      </c>
      <c r="Z45" s="93"/>
      <c r="AA45" s="94"/>
      <c r="AB45" s="630"/>
      <c r="AC45" s="208"/>
      <c r="AD45" s="208"/>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6"/>
      <c r="B48" s="137"/>
      <c r="C48" s="137"/>
      <c r="D48" s="137"/>
      <c r="E48" s="137"/>
      <c r="F48" s="138"/>
      <c r="G48" s="177"/>
      <c r="H48" s="81"/>
      <c r="I48" s="81"/>
      <c r="J48" s="81"/>
      <c r="K48" s="81"/>
      <c r="L48" s="81"/>
      <c r="M48" s="81"/>
      <c r="N48" s="81"/>
      <c r="O48" s="155"/>
      <c r="P48" s="154"/>
      <c r="Q48" s="81"/>
      <c r="R48" s="81"/>
      <c r="S48" s="81"/>
      <c r="T48" s="81"/>
      <c r="U48" s="81"/>
      <c r="V48" s="81"/>
      <c r="W48" s="81"/>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30"/>
      <c r="Q49" s="245"/>
      <c r="R49" s="245"/>
      <c r="S49" s="245"/>
      <c r="T49" s="245"/>
      <c r="U49" s="245"/>
      <c r="V49" s="245"/>
      <c r="W49" s="245"/>
      <c r="X49" s="246"/>
      <c r="Y49" s="239" t="s">
        <v>14</v>
      </c>
      <c r="Z49" s="240"/>
      <c r="AA49" s="241"/>
      <c r="AB49" s="178"/>
      <c r="AC49" s="179"/>
      <c r="AD49" s="179"/>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50" t="s">
        <v>65</v>
      </c>
      <c r="Z50" s="93"/>
      <c r="AA50" s="94"/>
      <c r="AB50" s="630"/>
      <c r="AC50" s="208"/>
      <c r="AD50" s="208"/>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694" t="s">
        <v>464</v>
      </c>
      <c r="AC51" s="695"/>
      <c r="AD51" s="695"/>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371</v>
      </c>
      <c r="H2" s="379"/>
      <c r="I2" s="379"/>
      <c r="J2" s="379"/>
      <c r="K2" s="379"/>
      <c r="L2" s="379"/>
      <c r="M2" s="379"/>
      <c r="N2" s="379"/>
      <c r="O2" s="379"/>
      <c r="P2" s="379"/>
      <c r="Q2" s="379"/>
      <c r="R2" s="379"/>
      <c r="S2" s="379"/>
      <c r="T2" s="379"/>
      <c r="U2" s="379"/>
      <c r="V2" s="379"/>
      <c r="W2" s="379"/>
      <c r="X2" s="379"/>
      <c r="Y2" s="379"/>
      <c r="Z2" s="379"/>
      <c r="AA2" s="379"/>
      <c r="AB2" s="380"/>
      <c r="AC2" s="378" t="s">
        <v>461</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8"/>
      <c r="B4" s="709"/>
      <c r="C4" s="709"/>
      <c r="D4" s="709"/>
      <c r="E4" s="709"/>
      <c r="F4" s="710"/>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8"/>
      <c r="B5" s="709"/>
      <c r="C5" s="709"/>
      <c r="D5" s="709"/>
      <c r="E5" s="709"/>
      <c r="F5" s="710"/>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8"/>
      <c r="B6" s="709"/>
      <c r="C6" s="709"/>
      <c r="D6" s="709"/>
      <c r="E6" s="709"/>
      <c r="F6" s="710"/>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8"/>
      <c r="B7" s="709"/>
      <c r="C7" s="709"/>
      <c r="D7" s="709"/>
      <c r="E7" s="709"/>
      <c r="F7" s="710"/>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8"/>
      <c r="B8" s="709"/>
      <c r="C8" s="709"/>
      <c r="D8" s="709"/>
      <c r="E8" s="709"/>
      <c r="F8" s="710"/>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8"/>
      <c r="B9" s="709"/>
      <c r="C9" s="709"/>
      <c r="D9" s="709"/>
      <c r="E9" s="709"/>
      <c r="F9" s="710"/>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8"/>
      <c r="B10" s="709"/>
      <c r="C10" s="709"/>
      <c r="D10" s="709"/>
      <c r="E10" s="709"/>
      <c r="F10" s="710"/>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8"/>
      <c r="B11" s="709"/>
      <c r="C11" s="709"/>
      <c r="D11" s="709"/>
      <c r="E11" s="709"/>
      <c r="F11" s="710"/>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8"/>
      <c r="B12" s="709"/>
      <c r="C12" s="709"/>
      <c r="D12" s="709"/>
      <c r="E12" s="709"/>
      <c r="F12" s="710"/>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8"/>
      <c r="B13" s="709"/>
      <c r="C13" s="709"/>
      <c r="D13" s="709"/>
      <c r="E13" s="709"/>
      <c r="F13" s="710"/>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8"/>
      <c r="B14" s="709"/>
      <c r="C14" s="709"/>
      <c r="D14" s="709"/>
      <c r="E14" s="709"/>
      <c r="F14" s="710"/>
      <c r="G14" s="566" t="s">
        <v>22</v>
      </c>
      <c r="H14" s="567"/>
      <c r="I14" s="567"/>
      <c r="J14" s="567"/>
      <c r="K14" s="567"/>
      <c r="L14" s="568"/>
      <c r="M14" s="157"/>
      <c r="N14" s="157"/>
      <c r="O14" s="157"/>
      <c r="P14" s="157"/>
      <c r="Q14" s="157"/>
      <c r="R14" s="157"/>
      <c r="S14" s="157"/>
      <c r="T14" s="157"/>
      <c r="U14" s="157"/>
      <c r="V14" s="157"/>
      <c r="W14" s="157"/>
      <c r="X14" s="158"/>
      <c r="Y14" s="569">
        <f>SUM(Y4:AB13)</f>
        <v>0</v>
      </c>
      <c r="Z14" s="570"/>
      <c r="AA14" s="570"/>
      <c r="AB14" s="571"/>
      <c r="AC14" s="566" t="s">
        <v>22</v>
      </c>
      <c r="AD14" s="567"/>
      <c r="AE14" s="567"/>
      <c r="AF14" s="567"/>
      <c r="AG14" s="567"/>
      <c r="AH14" s="568"/>
      <c r="AI14" s="157"/>
      <c r="AJ14" s="157"/>
      <c r="AK14" s="157"/>
      <c r="AL14" s="157"/>
      <c r="AM14" s="157"/>
      <c r="AN14" s="157"/>
      <c r="AO14" s="157"/>
      <c r="AP14" s="157"/>
      <c r="AQ14" s="157"/>
      <c r="AR14" s="157"/>
      <c r="AS14" s="157"/>
      <c r="AT14" s="158"/>
      <c r="AU14" s="569">
        <f>SUM(AU4:AX13)</f>
        <v>0</v>
      </c>
      <c r="AV14" s="570"/>
      <c r="AW14" s="570"/>
      <c r="AX14" s="572"/>
    </row>
    <row r="15" spans="1:50" ht="30" customHeight="1" x14ac:dyDescent="0.15">
      <c r="A15" s="708"/>
      <c r="B15" s="709"/>
      <c r="C15" s="709"/>
      <c r="D15" s="709"/>
      <c r="E15" s="709"/>
      <c r="F15" s="710"/>
      <c r="G15" s="378" t="s">
        <v>372</v>
      </c>
      <c r="H15" s="379"/>
      <c r="I15" s="379"/>
      <c r="J15" s="379"/>
      <c r="K15" s="379"/>
      <c r="L15" s="379"/>
      <c r="M15" s="379"/>
      <c r="N15" s="379"/>
      <c r="O15" s="379"/>
      <c r="P15" s="379"/>
      <c r="Q15" s="379"/>
      <c r="R15" s="379"/>
      <c r="S15" s="379"/>
      <c r="T15" s="379"/>
      <c r="U15" s="379"/>
      <c r="V15" s="379"/>
      <c r="W15" s="379"/>
      <c r="X15" s="379"/>
      <c r="Y15" s="379"/>
      <c r="Z15" s="379"/>
      <c r="AA15" s="379"/>
      <c r="AB15" s="380"/>
      <c r="AC15" s="378" t="s">
        <v>373</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8"/>
      <c r="B17" s="709"/>
      <c r="C17" s="709"/>
      <c r="D17" s="709"/>
      <c r="E17" s="709"/>
      <c r="F17" s="710"/>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8"/>
      <c r="B18" s="709"/>
      <c r="C18" s="709"/>
      <c r="D18" s="709"/>
      <c r="E18" s="709"/>
      <c r="F18" s="710"/>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8"/>
      <c r="B19" s="709"/>
      <c r="C19" s="709"/>
      <c r="D19" s="709"/>
      <c r="E19" s="709"/>
      <c r="F19" s="710"/>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8"/>
      <c r="B20" s="709"/>
      <c r="C20" s="709"/>
      <c r="D20" s="709"/>
      <c r="E20" s="709"/>
      <c r="F20" s="710"/>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8"/>
      <c r="B21" s="709"/>
      <c r="C21" s="709"/>
      <c r="D21" s="709"/>
      <c r="E21" s="709"/>
      <c r="F21" s="710"/>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8"/>
      <c r="B22" s="709"/>
      <c r="C22" s="709"/>
      <c r="D22" s="709"/>
      <c r="E22" s="709"/>
      <c r="F22" s="710"/>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8"/>
      <c r="B23" s="709"/>
      <c r="C23" s="709"/>
      <c r="D23" s="709"/>
      <c r="E23" s="709"/>
      <c r="F23" s="710"/>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8"/>
      <c r="B24" s="709"/>
      <c r="C24" s="709"/>
      <c r="D24" s="709"/>
      <c r="E24" s="709"/>
      <c r="F24" s="710"/>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8"/>
      <c r="B25" s="709"/>
      <c r="C25" s="709"/>
      <c r="D25" s="709"/>
      <c r="E25" s="709"/>
      <c r="F25" s="710"/>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8"/>
      <c r="B26" s="709"/>
      <c r="C26" s="709"/>
      <c r="D26" s="709"/>
      <c r="E26" s="709"/>
      <c r="F26" s="710"/>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8"/>
      <c r="B27" s="709"/>
      <c r="C27" s="709"/>
      <c r="D27" s="709"/>
      <c r="E27" s="709"/>
      <c r="F27" s="710"/>
      <c r="G27" s="566" t="s">
        <v>22</v>
      </c>
      <c r="H27" s="567"/>
      <c r="I27" s="567"/>
      <c r="J27" s="567"/>
      <c r="K27" s="567"/>
      <c r="L27" s="568"/>
      <c r="M27" s="157"/>
      <c r="N27" s="157"/>
      <c r="O27" s="157"/>
      <c r="P27" s="157"/>
      <c r="Q27" s="157"/>
      <c r="R27" s="157"/>
      <c r="S27" s="157"/>
      <c r="T27" s="157"/>
      <c r="U27" s="157"/>
      <c r="V27" s="157"/>
      <c r="W27" s="157"/>
      <c r="X27" s="158"/>
      <c r="Y27" s="569">
        <f>SUM(Y17:AB26)</f>
        <v>0</v>
      </c>
      <c r="Z27" s="570"/>
      <c r="AA27" s="570"/>
      <c r="AB27" s="571"/>
      <c r="AC27" s="566" t="s">
        <v>22</v>
      </c>
      <c r="AD27" s="567"/>
      <c r="AE27" s="567"/>
      <c r="AF27" s="567"/>
      <c r="AG27" s="567"/>
      <c r="AH27" s="568"/>
      <c r="AI27" s="157"/>
      <c r="AJ27" s="157"/>
      <c r="AK27" s="157"/>
      <c r="AL27" s="157"/>
      <c r="AM27" s="157"/>
      <c r="AN27" s="157"/>
      <c r="AO27" s="157"/>
      <c r="AP27" s="157"/>
      <c r="AQ27" s="157"/>
      <c r="AR27" s="157"/>
      <c r="AS27" s="157"/>
      <c r="AT27" s="158"/>
      <c r="AU27" s="569">
        <f>SUM(AU17:AX26)</f>
        <v>0</v>
      </c>
      <c r="AV27" s="570"/>
      <c r="AW27" s="570"/>
      <c r="AX27" s="572"/>
    </row>
    <row r="28" spans="1:50" ht="30" customHeight="1" x14ac:dyDescent="0.15">
      <c r="A28" s="708"/>
      <c r="B28" s="709"/>
      <c r="C28" s="709"/>
      <c r="D28" s="709"/>
      <c r="E28" s="709"/>
      <c r="F28" s="710"/>
      <c r="G28" s="378" t="s">
        <v>374</v>
      </c>
      <c r="H28" s="379"/>
      <c r="I28" s="379"/>
      <c r="J28" s="379"/>
      <c r="K28" s="379"/>
      <c r="L28" s="379"/>
      <c r="M28" s="379"/>
      <c r="N28" s="379"/>
      <c r="O28" s="379"/>
      <c r="P28" s="379"/>
      <c r="Q28" s="379"/>
      <c r="R28" s="379"/>
      <c r="S28" s="379"/>
      <c r="T28" s="379"/>
      <c r="U28" s="379"/>
      <c r="V28" s="379"/>
      <c r="W28" s="379"/>
      <c r="X28" s="379"/>
      <c r="Y28" s="379"/>
      <c r="Z28" s="379"/>
      <c r="AA28" s="379"/>
      <c r="AB28" s="380"/>
      <c r="AC28" s="378" t="s">
        <v>375</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8"/>
      <c r="B30" s="709"/>
      <c r="C30" s="709"/>
      <c r="D30" s="709"/>
      <c r="E30" s="709"/>
      <c r="F30" s="710"/>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8"/>
      <c r="B31" s="709"/>
      <c r="C31" s="709"/>
      <c r="D31" s="709"/>
      <c r="E31" s="709"/>
      <c r="F31" s="710"/>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8"/>
      <c r="B32" s="709"/>
      <c r="C32" s="709"/>
      <c r="D32" s="709"/>
      <c r="E32" s="709"/>
      <c r="F32" s="710"/>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8"/>
      <c r="B33" s="709"/>
      <c r="C33" s="709"/>
      <c r="D33" s="709"/>
      <c r="E33" s="709"/>
      <c r="F33" s="710"/>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8"/>
      <c r="B34" s="709"/>
      <c r="C34" s="709"/>
      <c r="D34" s="709"/>
      <c r="E34" s="709"/>
      <c r="F34" s="710"/>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8"/>
      <c r="B35" s="709"/>
      <c r="C35" s="709"/>
      <c r="D35" s="709"/>
      <c r="E35" s="709"/>
      <c r="F35" s="710"/>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8"/>
      <c r="B36" s="709"/>
      <c r="C36" s="709"/>
      <c r="D36" s="709"/>
      <c r="E36" s="709"/>
      <c r="F36" s="710"/>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8"/>
      <c r="B37" s="709"/>
      <c r="C37" s="709"/>
      <c r="D37" s="709"/>
      <c r="E37" s="709"/>
      <c r="F37" s="710"/>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8"/>
      <c r="B38" s="709"/>
      <c r="C38" s="709"/>
      <c r="D38" s="709"/>
      <c r="E38" s="709"/>
      <c r="F38" s="710"/>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8"/>
      <c r="B39" s="709"/>
      <c r="C39" s="709"/>
      <c r="D39" s="709"/>
      <c r="E39" s="709"/>
      <c r="F39" s="710"/>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08"/>
      <c r="B40" s="709"/>
      <c r="C40" s="709"/>
      <c r="D40" s="709"/>
      <c r="E40" s="709"/>
      <c r="F40" s="710"/>
      <c r="G40" s="566" t="s">
        <v>22</v>
      </c>
      <c r="H40" s="567"/>
      <c r="I40" s="567"/>
      <c r="J40" s="567"/>
      <c r="K40" s="567"/>
      <c r="L40" s="568"/>
      <c r="M40" s="157"/>
      <c r="N40" s="157"/>
      <c r="O40" s="157"/>
      <c r="P40" s="157"/>
      <c r="Q40" s="157"/>
      <c r="R40" s="157"/>
      <c r="S40" s="157"/>
      <c r="T40" s="157"/>
      <c r="U40" s="157"/>
      <c r="V40" s="157"/>
      <c r="W40" s="157"/>
      <c r="X40" s="158"/>
      <c r="Y40" s="569">
        <f>SUM(Y30:AB39)</f>
        <v>0</v>
      </c>
      <c r="Z40" s="570"/>
      <c r="AA40" s="570"/>
      <c r="AB40" s="571"/>
      <c r="AC40" s="566" t="s">
        <v>22</v>
      </c>
      <c r="AD40" s="567"/>
      <c r="AE40" s="567"/>
      <c r="AF40" s="567"/>
      <c r="AG40" s="567"/>
      <c r="AH40" s="568"/>
      <c r="AI40" s="157"/>
      <c r="AJ40" s="157"/>
      <c r="AK40" s="157"/>
      <c r="AL40" s="157"/>
      <c r="AM40" s="157"/>
      <c r="AN40" s="157"/>
      <c r="AO40" s="157"/>
      <c r="AP40" s="157"/>
      <c r="AQ40" s="157"/>
      <c r="AR40" s="157"/>
      <c r="AS40" s="157"/>
      <c r="AT40" s="158"/>
      <c r="AU40" s="569">
        <f>SUM(AU30:AX39)</f>
        <v>0</v>
      </c>
      <c r="AV40" s="570"/>
      <c r="AW40" s="570"/>
      <c r="AX40" s="572"/>
    </row>
    <row r="41" spans="1:50" ht="30" customHeight="1" x14ac:dyDescent="0.15">
      <c r="A41" s="708"/>
      <c r="B41" s="709"/>
      <c r="C41" s="709"/>
      <c r="D41" s="709"/>
      <c r="E41" s="709"/>
      <c r="F41" s="710"/>
      <c r="G41" s="378" t="s">
        <v>376</v>
      </c>
      <c r="H41" s="379"/>
      <c r="I41" s="379"/>
      <c r="J41" s="379"/>
      <c r="K41" s="379"/>
      <c r="L41" s="379"/>
      <c r="M41" s="379"/>
      <c r="N41" s="379"/>
      <c r="O41" s="379"/>
      <c r="P41" s="379"/>
      <c r="Q41" s="379"/>
      <c r="R41" s="379"/>
      <c r="S41" s="379"/>
      <c r="T41" s="379"/>
      <c r="U41" s="379"/>
      <c r="V41" s="379"/>
      <c r="W41" s="379"/>
      <c r="X41" s="379"/>
      <c r="Y41" s="379"/>
      <c r="Z41" s="379"/>
      <c r="AA41" s="379"/>
      <c r="AB41" s="380"/>
      <c r="AC41" s="378" t="s">
        <v>377</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8"/>
      <c r="B44" s="709"/>
      <c r="C44" s="709"/>
      <c r="D44" s="709"/>
      <c r="E44" s="709"/>
      <c r="F44" s="710"/>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08"/>
      <c r="B45" s="709"/>
      <c r="C45" s="709"/>
      <c r="D45" s="709"/>
      <c r="E45" s="709"/>
      <c r="F45" s="710"/>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08"/>
      <c r="B46" s="709"/>
      <c r="C46" s="709"/>
      <c r="D46" s="709"/>
      <c r="E46" s="709"/>
      <c r="F46" s="710"/>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08"/>
      <c r="B47" s="709"/>
      <c r="C47" s="709"/>
      <c r="D47" s="709"/>
      <c r="E47" s="709"/>
      <c r="F47" s="710"/>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08"/>
      <c r="B48" s="709"/>
      <c r="C48" s="709"/>
      <c r="D48" s="709"/>
      <c r="E48" s="709"/>
      <c r="F48" s="710"/>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08"/>
      <c r="B49" s="709"/>
      <c r="C49" s="709"/>
      <c r="D49" s="709"/>
      <c r="E49" s="709"/>
      <c r="F49" s="710"/>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08"/>
      <c r="B50" s="709"/>
      <c r="C50" s="709"/>
      <c r="D50" s="709"/>
      <c r="E50" s="709"/>
      <c r="F50" s="710"/>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08"/>
      <c r="B51" s="709"/>
      <c r="C51" s="709"/>
      <c r="D51" s="709"/>
      <c r="E51" s="709"/>
      <c r="F51" s="710"/>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08"/>
      <c r="B52" s="709"/>
      <c r="C52" s="709"/>
      <c r="D52" s="709"/>
      <c r="E52" s="709"/>
      <c r="F52" s="710"/>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8" t="s">
        <v>378</v>
      </c>
      <c r="H55" s="379"/>
      <c r="I55" s="379"/>
      <c r="J55" s="379"/>
      <c r="K55" s="379"/>
      <c r="L55" s="379"/>
      <c r="M55" s="379"/>
      <c r="N55" s="379"/>
      <c r="O55" s="379"/>
      <c r="P55" s="379"/>
      <c r="Q55" s="379"/>
      <c r="R55" s="379"/>
      <c r="S55" s="379"/>
      <c r="T55" s="379"/>
      <c r="U55" s="379"/>
      <c r="V55" s="379"/>
      <c r="W55" s="379"/>
      <c r="X55" s="379"/>
      <c r="Y55" s="379"/>
      <c r="Z55" s="379"/>
      <c r="AA55" s="379"/>
      <c r="AB55" s="380"/>
      <c r="AC55" s="378" t="s">
        <v>379</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8"/>
      <c r="B58" s="709"/>
      <c r="C58" s="709"/>
      <c r="D58" s="709"/>
      <c r="E58" s="709"/>
      <c r="F58" s="710"/>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08"/>
      <c r="B59" s="709"/>
      <c r="C59" s="709"/>
      <c r="D59" s="709"/>
      <c r="E59" s="709"/>
      <c r="F59" s="710"/>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08"/>
      <c r="B60" s="709"/>
      <c r="C60" s="709"/>
      <c r="D60" s="709"/>
      <c r="E60" s="709"/>
      <c r="F60" s="710"/>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08"/>
      <c r="B61" s="709"/>
      <c r="C61" s="709"/>
      <c r="D61" s="709"/>
      <c r="E61" s="709"/>
      <c r="F61" s="710"/>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08"/>
      <c r="B62" s="709"/>
      <c r="C62" s="709"/>
      <c r="D62" s="709"/>
      <c r="E62" s="709"/>
      <c r="F62" s="710"/>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08"/>
      <c r="B63" s="709"/>
      <c r="C63" s="709"/>
      <c r="D63" s="709"/>
      <c r="E63" s="709"/>
      <c r="F63" s="710"/>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08"/>
      <c r="B64" s="709"/>
      <c r="C64" s="709"/>
      <c r="D64" s="709"/>
      <c r="E64" s="709"/>
      <c r="F64" s="710"/>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08"/>
      <c r="B65" s="709"/>
      <c r="C65" s="709"/>
      <c r="D65" s="709"/>
      <c r="E65" s="709"/>
      <c r="F65" s="710"/>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08"/>
      <c r="B66" s="709"/>
      <c r="C66" s="709"/>
      <c r="D66" s="709"/>
      <c r="E66" s="709"/>
      <c r="F66" s="710"/>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08"/>
      <c r="B67" s="709"/>
      <c r="C67" s="709"/>
      <c r="D67" s="709"/>
      <c r="E67" s="709"/>
      <c r="F67" s="710"/>
      <c r="G67" s="566" t="s">
        <v>22</v>
      </c>
      <c r="H67" s="567"/>
      <c r="I67" s="567"/>
      <c r="J67" s="567"/>
      <c r="K67" s="567"/>
      <c r="L67" s="568"/>
      <c r="M67" s="157"/>
      <c r="N67" s="157"/>
      <c r="O67" s="157"/>
      <c r="P67" s="157"/>
      <c r="Q67" s="157"/>
      <c r="R67" s="157"/>
      <c r="S67" s="157"/>
      <c r="T67" s="157"/>
      <c r="U67" s="157"/>
      <c r="V67" s="157"/>
      <c r="W67" s="157"/>
      <c r="X67" s="158"/>
      <c r="Y67" s="569">
        <f>SUM(Y57:AB66)</f>
        <v>0</v>
      </c>
      <c r="Z67" s="570"/>
      <c r="AA67" s="570"/>
      <c r="AB67" s="571"/>
      <c r="AC67" s="566" t="s">
        <v>22</v>
      </c>
      <c r="AD67" s="567"/>
      <c r="AE67" s="567"/>
      <c r="AF67" s="567"/>
      <c r="AG67" s="567"/>
      <c r="AH67" s="568"/>
      <c r="AI67" s="157"/>
      <c r="AJ67" s="157"/>
      <c r="AK67" s="157"/>
      <c r="AL67" s="157"/>
      <c r="AM67" s="157"/>
      <c r="AN67" s="157"/>
      <c r="AO67" s="157"/>
      <c r="AP67" s="157"/>
      <c r="AQ67" s="157"/>
      <c r="AR67" s="157"/>
      <c r="AS67" s="157"/>
      <c r="AT67" s="158"/>
      <c r="AU67" s="569">
        <f>SUM(AU57:AX66)</f>
        <v>0</v>
      </c>
      <c r="AV67" s="570"/>
      <c r="AW67" s="570"/>
      <c r="AX67" s="572"/>
    </row>
    <row r="68" spans="1:50" ht="30" customHeight="1" x14ac:dyDescent="0.15">
      <c r="A68" s="708"/>
      <c r="B68" s="709"/>
      <c r="C68" s="709"/>
      <c r="D68" s="709"/>
      <c r="E68" s="709"/>
      <c r="F68" s="710"/>
      <c r="G68" s="378" t="s">
        <v>380</v>
      </c>
      <c r="H68" s="379"/>
      <c r="I68" s="379"/>
      <c r="J68" s="379"/>
      <c r="K68" s="379"/>
      <c r="L68" s="379"/>
      <c r="M68" s="379"/>
      <c r="N68" s="379"/>
      <c r="O68" s="379"/>
      <c r="P68" s="379"/>
      <c r="Q68" s="379"/>
      <c r="R68" s="379"/>
      <c r="S68" s="379"/>
      <c r="T68" s="379"/>
      <c r="U68" s="379"/>
      <c r="V68" s="379"/>
      <c r="W68" s="379"/>
      <c r="X68" s="379"/>
      <c r="Y68" s="379"/>
      <c r="Z68" s="379"/>
      <c r="AA68" s="379"/>
      <c r="AB68" s="380"/>
      <c r="AC68" s="378" t="s">
        <v>381</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8"/>
      <c r="B71" s="709"/>
      <c r="C71" s="709"/>
      <c r="D71" s="709"/>
      <c r="E71" s="709"/>
      <c r="F71" s="710"/>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08"/>
      <c r="B72" s="709"/>
      <c r="C72" s="709"/>
      <c r="D72" s="709"/>
      <c r="E72" s="709"/>
      <c r="F72" s="710"/>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08"/>
      <c r="B73" s="709"/>
      <c r="C73" s="709"/>
      <c r="D73" s="709"/>
      <c r="E73" s="709"/>
      <c r="F73" s="710"/>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08"/>
      <c r="B74" s="709"/>
      <c r="C74" s="709"/>
      <c r="D74" s="709"/>
      <c r="E74" s="709"/>
      <c r="F74" s="710"/>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08"/>
      <c r="B75" s="709"/>
      <c r="C75" s="709"/>
      <c r="D75" s="709"/>
      <c r="E75" s="709"/>
      <c r="F75" s="710"/>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08"/>
      <c r="B76" s="709"/>
      <c r="C76" s="709"/>
      <c r="D76" s="709"/>
      <c r="E76" s="709"/>
      <c r="F76" s="710"/>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08"/>
      <c r="B77" s="709"/>
      <c r="C77" s="709"/>
      <c r="D77" s="709"/>
      <c r="E77" s="709"/>
      <c r="F77" s="710"/>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08"/>
      <c r="B78" s="709"/>
      <c r="C78" s="709"/>
      <c r="D78" s="709"/>
      <c r="E78" s="709"/>
      <c r="F78" s="710"/>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08"/>
      <c r="B79" s="709"/>
      <c r="C79" s="709"/>
      <c r="D79" s="709"/>
      <c r="E79" s="709"/>
      <c r="F79" s="710"/>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08"/>
      <c r="B80" s="709"/>
      <c r="C80" s="709"/>
      <c r="D80" s="709"/>
      <c r="E80" s="709"/>
      <c r="F80" s="710"/>
      <c r="G80" s="566" t="s">
        <v>22</v>
      </c>
      <c r="H80" s="567"/>
      <c r="I80" s="567"/>
      <c r="J80" s="567"/>
      <c r="K80" s="567"/>
      <c r="L80" s="568"/>
      <c r="M80" s="157"/>
      <c r="N80" s="157"/>
      <c r="O80" s="157"/>
      <c r="P80" s="157"/>
      <c r="Q80" s="157"/>
      <c r="R80" s="157"/>
      <c r="S80" s="157"/>
      <c r="T80" s="157"/>
      <c r="U80" s="157"/>
      <c r="V80" s="157"/>
      <c r="W80" s="157"/>
      <c r="X80" s="158"/>
      <c r="Y80" s="569">
        <f>SUM(Y70:AB79)</f>
        <v>0</v>
      </c>
      <c r="Z80" s="570"/>
      <c r="AA80" s="570"/>
      <c r="AB80" s="571"/>
      <c r="AC80" s="566" t="s">
        <v>22</v>
      </c>
      <c r="AD80" s="567"/>
      <c r="AE80" s="567"/>
      <c r="AF80" s="567"/>
      <c r="AG80" s="567"/>
      <c r="AH80" s="568"/>
      <c r="AI80" s="157"/>
      <c r="AJ80" s="157"/>
      <c r="AK80" s="157"/>
      <c r="AL80" s="157"/>
      <c r="AM80" s="157"/>
      <c r="AN80" s="157"/>
      <c r="AO80" s="157"/>
      <c r="AP80" s="157"/>
      <c r="AQ80" s="157"/>
      <c r="AR80" s="157"/>
      <c r="AS80" s="157"/>
      <c r="AT80" s="158"/>
      <c r="AU80" s="569">
        <f>SUM(AU70:AX79)</f>
        <v>0</v>
      </c>
      <c r="AV80" s="570"/>
      <c r="AW80" s="570"/>
      <c r="AX80" s="572"/>
    </row>
    <row r="81" spans="1:50" ht="30" customHeight="1" x14ac:dyDescent="0.15">
      <c r="A81" s="708"/>
      <c r="B81" s="709"/>
      <c r="C81" s="709"/>
      <c r="D81" s="709"/>
      <c r="E81" s="709"/>
      <c r="F81" s="710"/>
      <c r="G81" s="378" t="s">
        <v>382</v>
      </c>
      <c r="H81" s="379"/>
      <c r="I81" s="379"/>
      <c r="J81" s="379"/>
      <c r="K81" s="379"/>
      <c r="L81" s="379"/>
      <c r="M81" s="379"/>
      <c r="N81" s="379"/>
      <c r="O81" s="379"/>
      <c r="P81" s="379"/>
      <c r="Q81" s="379"/>
      <c r="R81" s="379"/>
      <c r="S81" s="379"/>
      <c r="T81" s="379"/>
      <c r="U81" s="379"/>
      <c r="V81" s="379"/>
      <c r="W81" s="379"/>
      <c r="X81" s="379"/>
      <c r="Y81" s="379"/>
      <c r="Z81" s="379"/>
      <c r="AA81" s="379"/>
      <c r="AB81" s="380"/>
      <c r="AC81" s="378" t="s">
        <v>383</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8"/>
      <c r="B84" s="709"/>
      <c r="C84" s="709"/>
      <c r="D84" s="709"/>
      <c r="E84" s="709"/>
      <c r="F84" s="710"/>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08"/>
      <c r="B85" s="709"/>
      <c r="C85" s="709"/>
      <c r="D85" s="709"/>
      <c r="E85" s="709"/>
      <c r="F85" s="710"/>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08"/>
      <c r="B86" s="709"/>
      <c r="C86" s="709"/>
      <c r="D86" s="709"/>
      <c r="E86" s="709"/>
      <c r="F86" s="710"/>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08"/>
      <c r="B87" s="709"/>
      <c r="C87" s="709"/>
      <c r="D87" s="709"/>
      <c r="E87" s="709"/>
      <c r="F87" s="710"/>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08"/>
      <c r="B88" s="709"/>
      <c r="C88" s="709"/>
      <c r="D88" s="709"/>
      <c r="E88" s="709"/>
      <c r="F88" s="710"/>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08"/>
      <c r="B89" s="709"/>
      <c r="C89" s="709"/>
      <c r="D89" s="709"/>
      <c r="E89" s="709"/>
      <c r="F89" s="710"/>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08"/>
      <c r="B90" s="709"/>
      <c r="C90" s="709"/>
      <c r="D90" s="709"/>
      <c r="E90" s="709"/>
      <c r="F90" s="710"/>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08"/>
      <c r="B91" s="709"/>
      <c r="C91" s="709"/>
      <c r="D91" s="709"/>
      <c r="E91" s="709"/>
      <c r="F91" s="710"/>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08"/>
      <c r="B92" s="709"/>
      <c r="C92" s="709"/>
      <c r="D92" s="709"/>
      <c r="E92" s="709"/>
      <c r="F92" s="710"/>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08"/>
      <c r="B93" s="709"/>
      <c r="C93" s="709"/>
      <c r="D93" s="709"/>
      <c r="E93" s="709"/>
      <c r="F93" s="710"/>
      <c r="G93" s="566" t="s">
        <v>22</v>
      </c>
      <c r="H93" s="567"/>
      <c r="I93" s="567"/>
      <c r="J93" s="567"/>
      <c r="K93" s="567"/>
      <c r="L93" s="568"/>
      <c r="M93" s="157"/>
      <c r="N93" s="157"/>
      <c r="O93" s="157"/>
      <c r="P93" s="157"/>
      <c r="Q93" s="157"/>
      <c r="R93" s="157"/>
      <c r="S93" s="157"/>
      <c r="T93" s="157"/>
      <c r="U93" s="157"/>
      <c r="V93" s="157"/>
      <c r="W93" s="157"/>
      <c r="X93" s="158"/>
      <c r="Y93" s="569">
        <f>SUM(Y83:AB92)</f>
        <v>0</v>
      </c>
      <c r="Z93" s="570"/>
      <c r="AA93" s="570"/>
      <c r="AB93" s="571"/>
      <c r="AC93" s="566" t="s">
        <v>22</v>
      </c>
      <c r="AD93" s="567"/>
      <c r="AE93" s="567"/>
      <c r="AF93" s="567"/>
      <c r="AG93" s="567"/>
      <c r="AH93" s="568"/>
      <c r="AI93" s="157"/>
      <c r="AJ93" s="157"/>
      <c r="AK93" s="157"/>
      <c r="AL93" s="157"/>
      <c r="AM93" s="157"/>
      <c r="AN93" s="157"/>
      <c r="AO93" s="157"/>
      <c r="AP93" s="157"/>
      <c r="AQ93" s="157"/>
      <c r="AR93" s="157"/>
      <c r="AS93" s="157"/>
      <c r="AT93" s="158"/>
      <c r="AU93" s="569">
        <f>SUM(AU83:AX92)</f>
        <v>0</v>
      </c>
      <c r="AV93" s="570"/>
      <c r="AW93" s="570"/>
      <c r="AX93" s="572"/>
    </row>
    <row r="94" spans="1:50" ht="30" customHeight="1" x14ac:dyDescent="0.15">
      <c r="A94" s="708"/>
      <c r="B94" s="709"/>
      <c r="C94" s="709"/>
      <c r="D94" s="709"/>
      <c r="E94" s="709"/>
      <c r="F94" s="710"/>
      <c r="G94" s="378" t="s">
        <v>384</v>
      </c>
      <c r="H94" s="379"/>
      <c r="I94" s="379"/>
      <c r="J94" s="379"/>
      <c r="K94" s="379"/>
      <c r="L94" s="379"/>
      <c r="M94" s="379"/>
      <c r="N94" s="379"/>
      <c r="O94" s="379"/>
      <c r="P94" s="379"/>
      <c r="Q94" s="379"/>
      <c r="R94" s="379"/>
      <c r="S94" s="379"/>
      <c r="T94" s="379"/>
      <c r="U94" s="379"/>
      <c r="V94" s="379"/>
      <c r="W94" s="379"/>
      <c r="X94" s="379"/>
      <c r="Y94" s="379"/>
      <c r="Z94" s="379"/>
      <c r="AA94" s="379"/>
      <c r="AB94" s="380"/>
      <c r="AC94" s="378" t="s">
        <v>385</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8"/>
      <c r="B97" s="709"/>
      <c r="C97" s="709"/>
      <c r="D97" s="709"/>
      <c r="E97" s="709"/>
      <c r="F97" s="710"/>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08"/>
      <c r="B98" s="709"/>
      <c r="C98" s="709"/>
      <c r="D98" s="709"/>
      <c r="E98" s="709"/>
      <c r="F98" s="710"/>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08"/>
      <c r="B99" s="709"/>
      <c r="C99" s="709"/>
      <c r="D99" s="709"/>
      <c r="E99" s="709"/>
      <c r="F99" s="710"/>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08"/>
      <c r="B100" s="709"/>
      <c r="C100" s="709"/>
      <c r="D100" s="709"/>
      <c r="E100" s="709"/>
      <c r="F100" s="710"/>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08"/>
      <c r="B101" s="709"/>
      <c r="C101" s="709"/>
      <c r="D101" s="709"/>
      <c r="E101" s="709"/>
      <c r="F101" s="710"/>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08"/>
      <c r="B102" s="709"/>
      <c r="C102" s="709"/>
      <c r="D102" s="709"/>
      <c r="E102" s="709"/>
      <c r="F102" s="710"/>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08"/>
      <c r="B103" s="709"/>
      <c r="C103" s="709"/>
      <c r="D103" s="709"/>
      <c r="E103" s="709"/>
      <c r="F103" s="710"/>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08"/>
      <c r="B104" s="709"/>
      <c r="C104" s="709"/>
      <c r="D104" s="709"/>
      <c r="E104" s="709"/>
      <c r="F104" s="710"/>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08"/>
      <c r="B105" s="709"/>
      <c r="C105" s="709"/>
      <c r="D105" s="709"/>
      <c r="E105" s="709"/>
      <c r="F105" s="710"/>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8" t="s">
        <v>386</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387</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8"/>
      <c r="B111" s="709"/>
      <c r="C111" s="709"/>
      <c r="D111" s="709"/>
      <c r="E111" s="709"/>
      <c r="F111" s="71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08"/>
      <c r="B112" s="709"/>
      <c r="C112" s="709"/>
      <c r="D112" s="709"/>
      <c r="E112" s="709"/>
      <c r="F112" s="710"/>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08"/>
      <c r="B113" s="709"/>
      <c r="C113" s="709"/>
      <c r="D113" s="709"/>
      <c r="E113" s="709"/>
      <c r="F113" s="710"/>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08"/>
      <c r="B114" s="709"/>
      <c r="C114" s="709"/>
      <c r="D114" s="709"/>
      <c r="E114" s="709"/>
      <c r="F114" s="710"/>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08"/>
      <c r="B115" s="709"/>
      <c r="C115" s="709"/>
      <c r="D115" s="709"/>
      <c r="E115" s="709"/>
      <c r="F115" s="710"/>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08"/>
      <c r="B116" s="709"/>
      <c r="C116" s="709"/>
      <c r="D116" s="709"/>
      <c r="E116" s="709"/>
      <c r="F116" s="710"/>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08"/>
      <c r="B117" s="709"/>
      <c r="C117" s="709"/>
      <c r="D117" s="709"/>
      <c r="E117" s="709"/>
      <c r="F117" s="71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08"/>
      <c r="B118" s="709"/>
      <c r="C118" s="709"/>
      <c r="D118" s="709"/>
      <c r="E118" s="709"/>
      <c r="F118" s="71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08"/>
      <c r="B119" s="709"/>
      <c r="C119" s="709"/>
      <c r="D119" s="709"/>
      <c r="E119" s="709"/>
      <c r="F119" s="71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08"/>
      <c r="B120" s="709"/>
      <c r="C120" s="709"/>
      <c r="D120" s="709"/>
      <c r="E120" s="709"/>
      <c r="F120" s="710"/>
      <c r="G120" s="566" t="s">
        <v>22</v>
      </c>
      <c r="H120" s="567"/>
      <c r="I120" s="567"/>
      <c r="J120" s="567"/>
      <c r="K120" s="567"/>
      <c r="L120" s="568"/>
      <c r="M120" s="157"/>
      <c r="N120" s="157"/>
      <c r="O120" s="157"/>
      <c r="P120" s="157"/>
      <c r="Q120" s="157"/>
      <c r="R120" s="157"/>
      <c r="S120" s="157"/>
      <c r="T120" s="157"/>
      <c r="U120" s="157"/>
      <c r="V120" s="157"/>
      <c r="W120" s="157"/>
      <c r="X120" s="158"/>
      <c r="Y120" s="569">
        <f>SUM(Y110:AB119)</f>
        <v>0</v>
      </c>
      <c r="Z120" s="570"/>
      <c r="AA120" s="570"/>
      <c r="AB120" s="571"/>
      <c r="AC120" s="566" t="s">
        <v>22</v>
      </c>
      <c r="AD120" s="567"/>
      <c r="AE120" s="567"/>
      <c r="AF120" s="567"/>
      <c r="AG120" s="567"/>
      <c r="AH120" s="568"/>
      <c r="AI120" s="157"/>
      <c r="AJ120" s="157"/>
      <c r="AK120" s="157"/>
      <c r="AL120" s="157"/>
      <c r="AM120" s="157"/>
      <c r="AN120" s="157"/>
      <c r="AO120" s="157"/>
      <c r="AP120" s="157"/>
      <c r="AQ120" s="157"/>
      <c r="AR120" s="157"/>
      <c r="AS120" s="157"/>
      <c r="AT120" s="158"/>
      <c r="AU120" s="569">
        <f>SUM(AU110:AX119)</f>
        <v>0</v>
      </c>
      <c r="AV120" s="570"/>
      <c r="AW120" s="570"/>
      <c r="AX120" s="572"/>
    </row>
    <row r="121" spans="1:50" ht="30" customHeight="1" x14ac:dyDescent="0.15">
      <c r="A121" s="708"/>
      <c r="B121" s="709"/>
      <c r="C121" s="709"/>
      <c r="D121" s="709"/>
      <c r="E121" s="709"/>
      <c r="F121" s="710"/>
      <c r="G121" s="378" t="s">
        <v>408</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388</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8"/>
      <c r="B124" s="709"/>
      <c r="C124" s="709"/>
      <c r="D124" s="709"/>
      <c r="E124" s="709"/>
      <c r="F124" s="710"/>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08"/>
      <c r="B125" s="709"/>
      <c r="C125" s="709"/>
      <c r="D125" s="709"/>
      <c r="E125" s="709"/>
      <c r="F125" s="710"/>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08"/>
      <c r="B126" s="709"/>
      <c r="C126" s="709"/>
      <c r="D126" s="709"/>
      <c r="E126" s="709"/>
      <c r="F126" s="710"/>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08"/>
      <c r="B127" s="709"/>
      <c r="C127" s="709"/>
      <c r="D127" s="709"/>
      <c r="E127" s="709"/>
      <c r="F127" s="710"/>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08"/>
      <c r="B128" s="709"/>
      <c r="C128" s="709"/>
      <c r="D128" s="709"/>
      <c r="E128" s="709"/>
      <c r="F128" s="71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08"/>
      <c r="B129" s="709"/>
      <c r="C129" s="709"/>
      <c r="D129" s="709"/>
      <c r="E129" s="709"/>
      <c r="F129" s="71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08"/>
      <c r="B130" s="709"/>
      <c r="C130" s="709"/>
      <c r="D130" s="709"/>
      <c r="E130" s="709"/>
      <c r="F130" s="71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08"/>
      <c r="B131" s="709"/>
      <c r="C131" s="709"/>
      <c r="D131" s="709"/>
      <c r="E131" s="709"/>
      <c r="F131" s="71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08"/>
      <c r="B132" s="709"/>
      <c r="C132" s="709"/>
      <c r="D132" s="709"/>
      <c r="E132" s="709"/>
      <c r="F132" s="71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08"/>
      <c r="B133" s="709"/>
      <c r="C133" s="709"/>
      <c r="D133" s="709"/>
      <c r="E133" s="709"/>
      <c r="F133" s="710"/>
      <c r="G133" s="566" t="s">
        <v>22</v>
      </c>
      <c r="H133" s="567"/>
      <c r="I133" s="567"/>
      <c r="J133" s="567"/>
      <c r="K133" s="567"/>
      <c r="L133" s="568"/>
      <c r="M133" s="157"/>
      <c r="N133" s="157"/>
      <c r="O133" s="157"/>
      <c r="P133" s="157"/>
      <c r="Q133" s="157"/>
      <c r="R133" s="157"/>
      <c r="S133" s="157"/>
      <c r="T133" s="157"/>
      <c r="U133" s="157"/>
      <c r="V133" s="157"/>
      <c r="W133" s="157"/>
      <c r="X133" s="158"/>
      <c r="Y133" s="569">
        <f>SUM(Y123:AB132)</f>
        <v>0</v>
      </c>
      <c r="Z133" s="570"/>
      <c r="AA133" s="570"/>
      <c r="AB133" s="571"/>
      <c r="AC133" s="566" t="s">
        <v>22</v>
      </c>
      <c r="AD133" s="567"/>
      <c r="AE133" s="567"/>
      <c r="AF133" s="567"/>
      <c r="AG133" s="567"/>
      <c r="AH133" s="568"/>
      <c r="AI133" s="157"/>
      <c r="AJ133" s="157"/>
      <c r="AK133" s="157"/>
      <c r="AL133" s="157"/>
      <c r="AM133" s="157"/>
      <c r="AN133" s="157"/>
      <c r="AO133" s="157"/>
      <c r="AP133" s="157"/>
      <c r="AQ133" s="157"/>
      <c r="AR133" s="157"/>
      <c r="AS133" s="157"/>
      <c r="AT133" s="158"/>
      <c r="AU133" s="569">
        <f>SUM(AU123:AX132)</f>
        <v>0</v>
      </c>
      <c r="AV133" s="570"/>
      <c r="AW133" s="570"/>
      <c r="AX133" s="572"/>
    </row>
    <row r="134" spans="1:50" ht="30" customHeight="1" x14ac:dyDescent="0.15">
      <c r="A134" s="708"/>
      <c r="B134" s="709"/>
      <c r="C134" s="709"/>
      <c r="D134" s="709"/>
      <c r="E134" s="709"/>
      <c r="F134" s="710"/>
      <c r="G134" s="378" t="s">
        <v>389</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390</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8"/>
      <c r="B137" s="709"/>
      <c r="C137" s="709"/>
      <c r="D137" s="709"/>
      <c r="E137" s="709"/>
      <c r="F137" s="710"/>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08"/>
      <c r="B138" s="709"/>
      <c r="C138" s="709"/>
      <c r="D138" s="709"/>
      <c r="E138" s="709"/>
      <c r="F138" s="710"/>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08"/>
      <c r="B139" s="709"/>
      <c r="C139" s="709"/>
      <c r="D139" s="709"/>
      <c r="E139" s="709"/>
      <c r="F139" s="71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08"/>
      <c r="B140" s="709"/>
      <c r="C140" s="709"/>
      <c r="D140" s="709"/>
      <c r="E140" s="709"/>
      <c r="F140" s="71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08"/>
      <c r="B141" s="709"/>
      <c r="C141" s="709"/>
      <c r="D141" s="709"/>
      <c r="E141" s="709"/>
      <c r="F141" s="71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08"/>
      <c r="B142" s="709"/>
      <c r="C142" s="709"/>
      <c r="D142" s="709"/>
      <c r="E142" s="709"/>
      <c r="F142" s="71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08"/>
      <c r="B143" s="709"/>
      <c r="C143" s="709"/>
      <c r="D143" s="709"/>
      <c r="E143" s="709"/>
      <c r="F143" s="71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08"/>
      <c r="B144" s="709"/>
      <c r="C144" s="709"/>
      <c r="D144" s="709"/>
      <c r="E144" s="709"/>
      <c r="F144" s="71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08"/>
      <c r="B145" s="709"/>
      <c r="C145" s="709"/>
      <c r="D145" s="709"/>
      <c r="E145" s="709"/>
      <c r="F145" s="710"/>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08"/>
      <c r="B146" s="709"/>
      <c r="C146" s="709"/>
      <c r="D146" s="709"/>
      <c r="E146" s="709"/>
      <c r="F146" s="710"/>
      <c r="G146" s="566" t="s">
        <v>22</v>
      </c>
      <c r="H146" s="567"/>
      <c r="I146" s="567"/>
      <c r="J146" s="567"/>
      <c r="K146" s="567"/>
      <c r="L146" s="568"/>
      <c r="M146" s="157"/>
      <c r="N146" s="157"/>
      <c r="O146" s="157"/>
      <c r="P146" s="157"/>
      <c r="Q146" s="157"/>
      <c r="R146" s="157"/>
      <c r="S146" s="157"/>
      <c r="T146" s="157"/>
      <c r="U146" s="157"/>
      <c r="V146" s="157"/>
      <c r="W146" s="157"/>
      <c r="X146" s="158"/>
      <c r="Y146" s="569">
        <f>SUM(Y136:AB145)</f>
        <v>0</v>
      </c>
      <c r="Z146" s="570"/>
      <c r="AA146" s="570"/>
      <c r="AB146" s="571"/>
      <c r="AC146" s="566" t="s">
        <v>22</v>
      </c>
      <c r="AD146" s="567"/>
      <c r="AE146" s="567"/>
      <c r="AF146" s="567"/>
      <c r="AG146" s="567"/>
      <c r="AH146" s="568"/>
      <c r="AI146" s="157"/>
      <c r="AJ146" s="157"/>
      <c r="AK146" s="157"/>
      <c r="AL146" s="157"/>
      <c r="AM146" s="157"/>
      <c r="AN146" s="157"/>
      <c r="AO146" s="157"/>
      <c r="AP146" s="157"/>
      <c r="AQ146" s="157"/>
      <c r="AR146" s="157"/>
      <c r="AS146" s="157"/>
      <c r="AT146" s="158"/>
      <c r="AU146" s="569">
        <f>SUM(AU136:AX145)</f>
        <v>0</v>
      </c>
      <c r="AV146" s="570"/>
      <c r="AW146" s="570"/>
      <c r="AX146" s="572"/>
    </row>
    <row r="147" spans="1:50" ht="30" customHeight="1" x14ac:dyDescent="0.15">
      <c r="A147" s="708"/>
      <c r="B147" s="709"/>
      <c r="C147" s="709"/>
      <c r="D147" s="709"/>
      <c r="E147" s="709"/>
      <c r="F147" s="710"/>
      <c r="G147" s="378" t="s">
        <v>391</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392</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8"/>
      <c r="B150" s="709"/>
      <c r="C150" s="709"/>
      <c r="D150" s="709"/>
      <c r="E150" s="709"/>
      <c r="F150" s="710"/>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08"/>
      <c r="B151" s="709"/>
      <c r="C151" s="709"/>
      <c r="D151" s="709"/>
      <c r="E151" s="709"/>
      <c r="F151" s="710"/>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08"/>
      <c r="B152" s="709"/>
      <c r="C152" s="709"/>
      <c r="D152" s="709"/>
      <c r="E152" s="709"/>
      <c r="F152" s="710"/>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08"/>
      <c r="B153" s="709"/>
      <c r="C153" s="709"/>
      <c r="D153" s="709"/>
      <c r="E153" s="709"/>
      <c r="F153" s="710"/>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08"/>
      <c r="B154" s="709"/>
      <c r="C154" s="709"/>
      <c r="D154" s="709"/>
      <c r="E154" s="709"/>
      <c r="F154" s="710"/>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08"/>
      <c r="B155" s="709"/>
      <c r="C155" s="709"/>
      <c r="D155" s="709"/>
      <c r="E155" s="709"/>
      <c r="F155" s="710"/>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08"/>
      <c r="B156" s="709"/>
      <c r="C156" s="709"/>
      <c r="D156" s="709"/>
      <c r="E156" s="709"/>
      <c r="F156" s="710"/>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08"/>
      <c r="B157" s="709"/>
      <c r="C157" s="709"/>
      <c r="D157" s="709"/>
      <c r="E157" s="709"/>
      <c r="F157" s="710"/>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08"/>
      <c r="B158" s="709"/>
      <c r="C158" s="709"/>
      <c r="D158" s="709"/>
      <c r="E158" s="709"/>
      <c r="F158" s="710"/>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8" t="s">
        <v>393</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394</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8"/>
      <c r="B164" s="709"/>
      <c r="C164" s="709"/>
      <c r="D164" s="709"/>
      <c r="E164" s="709"/>
      <c r="F164" s="710"/>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08"/>
      <c r="B165" s="709"/>
      <c r="C165" s="709"/>
      <c r="D165" s="709"/>
      <c r="E165" s="709"/>
      <c r="F165" s="710"/>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08"/>
      <c r="B166" s="709"/>
      <c r="C166" s="709"/>
      <c r="D166" s="709"/>
      <c r="E166" s="709"/>
      <c r="F166" s="710"/>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08"/>
      <c r="B167" s="709"/>
      <c r="C167" s="709"/>
      <c r="D167" s="709"/>
      <c r="E167" s="709"/>
      <c r="F167" s="710"/>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08"/>
      <c r="B168" s="709"/>
      <c r="C168" s="709"/>
      <c r="D168" s="709"/>
      <c r="E168" s="709"/>
      <c r="F168" s="710"/>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08"/>
      <c r="B169" s="709"/>
      <c r="C169" s="709"/>
      <c r="D169" s="709"/>
      <c r="E169" s="709"/>
      <c r="F169" s="710"/>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08"/>
      <c r="B170" s="709"/>
      <c r="C170" s="709"/>
      <c r="D170" s="709"/>
      <c r="E170" s="709"/>
      <c r="F170" s="710"/>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08"/>
      <c r="B171" s="709"/>
      <c r="C171" s="709"/>
      <c r="D171" s="709"/>
      <c r="E171" s="709"/>
      <c r="F171" s="710"/>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08"/>
      <c r="B172" s="709"/>
      <c r="C172" s="709"/>
      <c r="D172" s="709"/>
      <c r="E172" s="709"/>
      <c r="F172" s="710"/>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08"/>
      <c r="B173" s="709"/>
      <c r="C173" s="709"/>
      <c r="D173" s="709"/>
      <c r="E173" s="709"/>
      <c r="F173" s="710"/>
      <c r="G173" s="566" t="s">
        <v>22</v>
      </c>
      <c r="H173" s="567"/>
      <c r="I173" s="567"/>
      <c r="J173" s="567"/>
      <c r="K173" s="567"/>
      <c r="L173" s="568"/>
      <c r="M173" s="157"/>
      <c r="N173" s="157"/>
      <c r="O173" s="157"/>
      <c r="P173" s="157"/>
      <c r="Q173" s="157"/>
      <c r="R173" s="157"/>
      <c r="S173" s="157"/>
      <c r="T173" s="157"/>
      <c r="U173" s="157"/>
      <c r="V173" s="157"/>
      <c r="W173" s="157"/>
      <c r="X173" s="158"/>
      <c r="Y173" s="569">
        <f>SUM(Y163:AB172)</f>
        <v>0</v>
      </c>
      <c r="Z173" s="570"/>
      <c r="AA173" s="570"/>
      <c r="AB173" s="571"/>
      <c r="AC173" s="566" t="s">
        <v>22</v>
      </c>
      <c r="AD173" s="567"/>
      <c r="AE173" s="567"/>
      <c r="AF173" s="567"/>
      <c r="AG173" s="567"/>
      <c r="AH173" s="568"/>
      <c r="AI173" s="157"/>
      <c r="AJ173" s="157"/>
      <c r="AK173" s="157"/>
      <c r="AL173" s="157"/>
      <c r="AM173" s="157"/>
      <c r="AN173" s="157"/>
      <c r="AO173" s="157"/>
      <c r="AP173" s="157"/>
      <c r="AQ173" s="157"/>
      <c r="AR173" s="157"/>
      <c r="AS173" s="157"/>
      <c r="AT173" s="158"/>
      <c r="AU173" s="569">
        <f>SUM(AU163:AX172)</f>
        <v>0</v>
      </c>
      <c r="AV173" s="570"/>
      <c r="AW173" s="570"/>
      <c r="AX173" s="572"/>
    </row>
    <row r="174" spans="1:50" ht="30" customHeight="1" x14ac:dyDescent="0.15">
      <c r="A174" s="708"/>
      <c r="B174" s="709"/>
      <c r="C174" s="709"/>
      <c r="D174" s="709"/>
      <c r="E174" s="709"/>
      <c r="F174" s="710"/>
      <c r="G174" s="378" t="s">
        <v>395</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396</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8"/>
      <c r="B177" s="709"/>
      <c r="C177" s="709"/>
      <c r="D177" s="709"/>
      <c r="E177" s="709"/>
      <c r="F177" s="710"/>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08"/>
      <c r="B178" s="709"/>
      <c r="C178" s="709"/>
      <c r="D178" s="709"/>
      <c r="E178" s="709"/>
      <c r="F178" s="710"/>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08"/>
      <c r="B179" s="709"/>
      <c r="C179" s="709"/>
      <c r="D179" s="709"/>
      <c r="E179" s="709"/>
      <c r="F179" s="710"/>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08"/>
      <c r="B180" s="709"/>
      <c r="C180" s="709"/>
      <c r="D180" s="709"/>
      <c r="E180" s="709"/>
      <c r="F180" s="710"/>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08"/>
      <c r="B181" s="709"/>
      <c r="C181" s="709"/>
      <c r="D181" s="709"/>
      <c r="E181" s="709"/>
      <c r="F181" s="71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08"/>
      <c r="B182" s="709"/>
      <c r="C182" s="709"/>
      <c r="D182" s="709"/>
      <c r="E182" s="709"/>
      <c r="F182" s="71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08"/>
      <c r="B183" s="709"/>
      <c r="C183" s="709"/>
      <c r="D183" s="709"/>
      <c r="E183" s="709"/>
      <c r="F183" s="71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08"/>
      <c r="B184" s="709"/>
      <c r="C184" s="709"/>
      <c r="D184" s="709"/>
      <c r="E184" s="709"/>
      <c r="F184" s="71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08"/>
      <c r="B185" s="709"/>
      <c r="C185" s="709"/>
      <c r="D185" s="709"/>
      <c r="E185" s="709"/>
      <c r="F185" s="71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08"/>
      <c r="B186" s="709"/>
      <c r="C186" s="709"/>
      <c r="D186" s="709"/>
      <c r="E186" s="709"/>
      <c r="F186" s="710"/>
      <c r="G186" s="566" t="s">
        <v>22</v>
      </c>
      <c r="H186" s="567"/>
      <c r="I186" s="567"/>
      <c r="J186" s="567"/>
      <c r="K186" s="567"/>
      <c r="L186" s="568"/>
      <c r="M186" s="157"/>
      <c r="N186" s="157"/>
      <c r="O186" s="157"/>
      <c r="P186" s="157"/>
      <c r="Q186" s="157"/>
      <c r="R186" s="157"/>
      <c r="S186" s="157"/>
      <c r="T186" s="157"/>
      <c r="U186" s="157"/>
      <c r="V186" s="157"/>
      <c r="W186" s="157"/>
      <c r="X186" s="158"/>
      <c r="Y186" s="569">
        <f>SUM(Y176:AB185)</f>
        <v>0</v>
      </c>
      <c r="Z186" s="570"/>
      <c r="AA186" s="570"/>
      <c r="AB186" s="571"/>
      <c r="AC186" s="566" t="s">
        <v>22</v>
      </c>
      <c r="AD186" s="567"/>
      <c r="AE186" s="567"/>
      <c r="AF186" s="567"/>
      <c r="AG186" s="567"/>
      <c r="AH186" s="568"/>
      <c r="AI186" s="157"/>
      <c r="AJ186" s="157"/>
      <c r="AK186" s="157"/>
      <c r="AL186" s="157"/>
      <c r="AM186" s="157"/>
      <c r="AN186" s="157"/>
      <c r="AO186" s="157"/>
      <c r="AP186" s="157"/>
      <c r="AQ186" s="157"/>
      <c r="AR186" s="157"/>
      <c r="AS186" s="157"/>
      <c r="AT186" s="158"/>
      <c r="AU186" s="569">
        <f>SUM(AU176:AX185)</f>
        <v>0</v>
      </c>
      <c r="AV186" s="570"/>
      <c r="AW186" s="570"/>
      <c r="AX186" s="572"/>
    </row>
    <row r="187" spans="1:50" ht="30" customHeight="1" x14ac:dyDescent="0.15">
      <c r="A187" s="708"/>
      <c r="B187" s="709"/>
      <c r="C187" s="709"/>
      <c r="D187" s="709"/>
      <c r="E187" s="709"/>
      <c r="F187" s="710"/>
      <c r="G187" s="378" t="s">
        <v>397</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398</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8"/>
      <c r="B190" s="709"/>
      <c r="C190" s="709"/>
      <c r="D190" s="709"/>
      <c r="E190" s="709"/>
      <c r="F190" s="710"/>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08"/>
      <c r="B191" s="709"/>
      <c r="C191" s="709"/>
      <c r="D191" s="709"/>
      <c r="E191" s="709"/>
      <c r="F191" s="710"/>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08"/>
      <c r="B192" s="709"/>
      <c r="C192" s="709"/>
      <c r="D192" s="709"/>
      <c r="E192" s="709"/>
      <c r="F192" s="710"/>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08"/>
      <c r="B193" s="709"/>
      <c r="C193" s="709"/>
      <c r="D193" s="709"/>
      <c r="E193" s="709"/>
      <c r="F193" s="710"/>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08"/>
      <c r="B194" s="709"/>
      <c r="C194" s="709"/>
      <c r="D194" s="709"/>
      <c r="E194" s="709"/>
      <c r="F194" s="71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08"/>
      <c r="B195" s="709"/>
      <c r="C195" s="709"/>
      <c r="D195" s="709"/>
      <c r="E195" s="709"/>
      <c r="F195" s="71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08"/>
      <c r="B196" s="709"/>
      <c r="C196" s="709"/>
      <c r="D196" s="709"/>
      <c r="E196" s="709"/>
      <c r="F196" s="71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08"/>
      <c r="B197" s="709"/>
      <c r="C197" s="709"/>
      <c r="D197" s="709"/>
      <c r="E197" s="709"/>
      <c r="F197" s="71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08"/>
      <c r="B198" s="709"/>
      <c r="C198" s="709"/>
      <c r="D198" s="709"/>
      <c r="E198" s="709"/>
      <c r="F198" s="71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08"/>
      <c r="B199" s="709"/>
      <c r="C199" s="709"/>
      <c r="D199" s="709"/>
      <c r="E199" s="709"/>
      <c r="F199" s="710"/>
      <c r="G199" s="566" t="s">
        <v>22</v>
      </c>
      <c r="H199" s="567"/>
      <c r="I199" s="567"/>
      <c r="J199" s="567"/>
      <c r="K199" s="567"/>
      <c r="L199" s="568"/>
      <c r="M199" s="157"/>
      <c r="N199" s="157"/>
      <c r="O199" s="157"/>
      <c r="P199" s="157"/>
      <c r="Q199" s="157"/>
      <c r="R199" s="157"/>
      <c r="S199" s="157"/>
      <c r="T199" s="157"/>
      <c r="U199" s="157"/>
      <c r="V199" s="157"/>
      <c r="W199" s="157"/>
      <c r="X199" s="158"/>
      <c r="Y199" s="569">
        <f>SUM(Y189:AB198)</f>
        <v>0</v>
      </c>
      <c r="Z199" s="570"/>
      <c r="AA199" s="570"/>
      <c r="AB199" s="571"/>
      <c r="AC199" s="566" t="s">
        <v>22</v>
      </c>
      <c r="AD199" s="567"/>
      <c r="AE199" s="567"/>
      <c r="AF199" s="567"/>
      <c r="AG199" s="567"/>
      <c r="AH199" s="568"/>
      <c r="AI199" s="157"/>
      <c r="AJ199" s="157"/>
      <c r="AK199" s="157"/>
      <c r="AL199" s="157"/>
      <c r="AM199" s="157"/>
      <c r="AN199" s="157"/>
      <c r="AO199" s="157"/>
      <c r="AP199" s="157"/>
      <c r="AQ199" s="157"/>
      <c r="AR199" s="157"/>
      <c r="AS199" s="157"/>
      <c r="AT199" s="158"/>
      <c r="AU199" s="569">
        <f>SUM(AU189:AX198)</f>
        <v>0</v>
      </c>
      <c r="AV199" s="570"/>
      <c r="AW199" s="570"/>
      <c r="AX199" s="572"/>
    </row>
    <row r="200" spans="1:50" ht="30"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399</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8"/>
      <c r="B203" s="709"/>
      <c r="C203" s="709"/>
      <c r="D203" s="709"/>
      <c r="E203" s="709"/>
      <c r="F203" s="710"/>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08"/>
      <c r="B204" s="709"/>
      <c r="C204" s="709"/>
      <c r="D204" s="709"/>
      <c r="E204" s="709"/>
      <c r="F204" s="710"/>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08"/>
      <c r="B205" s="709"/>
      <c r="C205" s="709"/>
      <c r="D205" s="709"/>
      <c r="E205" s="709"/>
      <c r="F205" s="710"/>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08"/>
      <c r="B206" s="709"/>
      <c r="C206" s="709"/>
      <c r="D206" s="709"/>
      <c r="E206" s="709"/>
      <c r="F206" s="710"/>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08"/>
      <c r="B207" s="709"/>
      <c r="C207" s="709"/>
      <c r="D207" s="709"/>
      <c r="E207" s="709"/>
      <c r="F207" s="71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08"/>
      <c r="B208" s="709"/>
      <c r="C208" s="709"/>
      <c r="D208" s="709"/>
      <c r="E208" s="709"/>
      <c r="F208" s="71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08"/>
      <c r="B209" s="709"/>
      <c r="C209" s="709"/>
      <c r="D209" s="709"/>
      <c r="E209" s="709"/>
      <c r="F209" s="71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08"/>
      <c r="B210" s="709"/>
      <c r="C210" s="709"/>
      <c r="D210" s="709"/>
      <c r="E210" s="709"/>
      <c r="F210" s="71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08"/>
      <c r="B211" s="709"/>
      <c r="C211" s="709"/>
      <c r="D211" s="709"/>
      <c r="E211" s="709"/>
      <c r="F211" s="71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8" t="s">
        <v>400</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401</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8"/>
      <c r="B217" s="709"/>
      <c r="C217" s="709"/>
      <c r="D217" s="709"/>
      <c r="E217" s="709"/>
      <c r="F217" s="710"/>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08"/>
      <c r="B218" s="709"/>
      <c r="C218" s="709"/>
      <c r="D218" s="709"/>
      <c r="E218" s="709"/>
      <c r="F218" s="710"/>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08"/>
      <c r="B219" s="709"/>
      <c r="C219" s="709"/>
      <c r="D219" s="709"/>
      <c r="E219" s="709"/>
      <c r="F219" s="710"/>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08"/>
      <c r="B220" s="709"/>
      <c r="C220" s="709"/>
      <c r="D220" s="709"/>
      <c r="E220" s="709"/>
      <c r="F220" s="71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08"/>
      <c r="B221" s="709"/>
      <c r="C221" s="709"/>
      <c r="D221" s="709"/>
      <c r="E221" s="709"/>
      <c r="F221" s="71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08"/>
      <c r="B222" s="709"/>
      <c r="C222" s="709"/>
      <c r="D222" s="709"/>
      <c r="E222" s="709"/>
      <c r="F222" s="71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08"/>
      <c r="B223" s="709"/>
      <c r="C223" s="709"/>
      <c r="D223" s="709"/>
      <c r="E223" s="709"/>
      <c r="F223" s="71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08"/>
      <c r="B224" s="709"/>
      <c r="C224" s="709"/>
      <c r="D224" s="709"/>
      <c r="E224" s="709"/>
      <c r="F224" s="71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08"/>
      <c r="B225" s="709"/>
      <c r="C225" s="709"/>
      <c r="D225" s="709"/>
      <c r="E225" s="709"/>
      <c r="F225" s="71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08"/>
      <c r="B226" s="709"/>
      <c r="C226" s="709"/>
      <c r="D226" s="709"/>
      <c r="E226" s="709"/>
      <c r="F226" s="710"/>
      <c r="G226" s="566" t="s">
        <v>22</v>
      </c>
      <c r="H226" s="567"/>
      <c r="I226" s="567"/>
      <c r="J226" s="567"/>
      <c r="K226" s="567"/>
      <c r="L226" s="568"/>
      <c r="M226" s="157"/>
      <c r="N226" s="157"/>
      <c r="O226" s="157"/>
      <c r="P226" s="157"/>
      <c r="Q226" s="157"/>
      <c r="R226" s="157"/>
      <c r="S226" s="157"/>
      <c r="T226" s="157"/>
      <c r="U226" s="157"/>
      <c r="V226" s="157"/>
      <c r="W226" s="157"/>
      <c r="X226" s="158"/>
      <c r="Y226" s="569">
        <f>SUM(Y216:AB225)</f>
        <v>0</v>
      </c>
      <c r="Z226" s="570"/>
      <c r="AA226" s="570"/>
      <c r="AB226" s="571"/>
      <c r="AC226" s="566" t="s">
        <v>22</v>
      </c>
      <c r="AD226" s="567"/>
      <c r="AE226" s="567"/>
      <c r="AF226" s="567"/>
      <c r="AG226" s="567"/>
      <c r="AH226" s="568"/>
      <c r="AI226" s="157"/>
      <c r="AJ226" s="157"/>
      <c r="AK226" s="157"/>
      <c r="AL226" s="157"/>
      <c r="AM226" s="157"/>
      <c r="AN226" s="157"/>
      <c r="AO226" s="157"/>
      <c r="AP226" s="157"/>
      <c r="AQ226" s="157"/>
      <c r="AR226" s="157"/>
      <c r="AS226" s="157"/>
      <c r="AT226" s="158"/>
      <c r="AU226" s="569">
        <f>SUM(AU216:AX225)</f>
        <v>0</v>
      </c>
      <c r="AV226" s="570"/>
      <c r="AW226" s="570"/>
      <c r="AX226" s="572"/>
    </row>
    <row r="227" spans="1:50" ht="30" customHeight="1" x14ac:dyDescent="0.15">
      <c r="A227" s="708"/>
      <c r="B227" s="709"/>
      <c r="C227" s="709"/>
      <c r="D227" s="709"/>
      <c r="E227" s="709"/>
      <c r="F227" s="710"/>
      <c r="G227" s="378" t="s">
        <v>402</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403</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8"/>
      <c r="B230" s="709"/>
      <c r="C230" s="709"/>
      <c r="D230" s="709"/>
      <c r="E230" s="709"/>
      <c r="F230" s="710"/>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08"/>
      <c r="B231" s="709"/>
      <c r="C231" s="709"/>
      <c r="D231" s="709"/>
      <c r="E231" s="709"/>
      <c r="F231" s="710"/>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08"/>
      <c r="B232" s="709"/>
      <c r="C232" s="709"/>
      <c r="D232" s="709"/>
      <c r="E232" s="709"/>
      <c r="F232" s="710"/>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08"/>
      <c r="B233" s="709"/>
      <c r="C233" s="709"/>
      <c r="D233" s="709"/>
      <c r="E233" s="709"/>
      <c r="F233" s="710"/>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08"/>
      <c r="B234" s="709"/>
      <c r="C234" s="709"/>
      <c r="D234" s="709"/>
      <c r="E234" s="709"/>
      <c r="F234" s="710"/>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08"/>
      <c r="B235" s="709"/>
      <c r="C235" s="709"/>
      <c r="D235" s="709"/>
      <c r="E235" s="709"/>
      <c r="F235" s="710"/>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08"/>
      <c r="B236" s="709"/>
      <c r="C236" s="709"/>
      <c r="D236" s="709"/>
      <c r="E236" s="709"/>
      <c r="F236" s="710"/>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08"/>
      <c r="B237" s="709"/>
      <c r="C237" s="709"/>
      <c r="D237" s="709"/>
      <c r="E237" s="709"/>
      <c r="F237" s="710"/>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08"/>
      <c r="B238" s="709"/>
      <c r="C238" s="709"/>
      <c r="D238" s="709"/>
      <c r="E238" s="709"/>
      <c r="F238" s="710"/>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08"/>
      <c r="B239" s="709"/>
      <c r="C239" s="709"/>
      <c r="D239" s="709"/>
      <c r="E239" s="709"/>
      <c r="F239" s="710"/>
      <c r="G239" s="566" t="s">
        <v>22</v>
      </c>
      <c r="H239" s="567"/>
      <c r="I239" s="567"/>
      <c r="J239" s="567"/>
      <c r="K239" s="567"/>
      <c r="L239" s="568"/>
      <c r="M239" s="157"/>
      <c r="N239" s="157"/>
      <c r="O239" s="157"/>
      <c r="P239" s="157"/>
      <c r="Q239" s="157"/>
      <c r="R239" s="157"/>
      <c r="S239" s="157"/>
      <c r="T239" s="157"/>
      <c r="U239" s="157"/>
      <c r="V239" s="157"/>
      <c r="W239" s="157"/>
      <c r="X239" s="158"/>
      <c r="Y239" s="569">
        <f>SUM(Y229:AB238)</f>
        <v>0</v>
      </c>
      <c r="Z239" s="570"/>
      <c r="AA239" s="570"/>
      <c r="AB239" s="571"/>
      <c r="AC239" s="566" t="s">
        <v>22</v>
      </c>
      <c r="AD239" s="567"/>
      <c r="AE239" s="567"/>
      <c r="AF239" s="567"/>
      <c r="AG239" s="567"/>
      <c r="AH239" s="568"/>
      <c r="AI239" s="157"/>
      <c r="AJ239" s="157"/>
      <c r="AK239" s="157"/>
      <c r="AL239" s="157"/>
      <c r="AM239" s="157"/>
      <c r="AN239" s="157"/>
      <c r="AO239" s="157"/>
      <c r="AP239" s="157"/>
      <c r="AQ239" s="157"/>
      <c r="AR239" s="157"/>
      <c r="AS239" s="157"/>
      <c r="AT239" s="158"/>
      <c r="AU239" s="569">
        <f>SUM(AU229:AX238)</f>
        <v>0</v>
      </c>
      <c r="AV239" s="570"/>
      <c r="AW239" s="570"/>
      <c r="AX239" s="572"/>
    </row>
    <row r="240" spans="1:50" ht="30" customHeight="1" x14ac:dyDescent="0.15">
      <c r="A240" s="708"/>
      <c r="B240" s="709"/>
      <c r="C240" s="709"/>
      <c r="D240" s="709"/>
      <c r="E240" s="709"/>
      <c r="F240" s="710"/>
      <c r="G240" s="378" t="s">
        <v>404</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405</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8"/>
      <c r="B243" s="709"/>
      <c r="C243" s="709"/>
      <c r="D243" s="709"/>
      <c r="E243" s="709"/>
      <c r="F243" s="710"/>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08"/>
      <c r="B244" s="709"/>
      <c r="C244" s="709"/>
      <c r="D244" s="709"/>
      <c r="E244" s="709"/>
      <c r="F244" s="710"/>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08"/>
      <c r="B245" s="709"/>
      <c r="C245" s="709"/>
      <c r="D245" s="709"/>
      <c r="E245" s="709"/>
      <c r="F245" s="710"/>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08"/>
      <c r="B246" s="709"/>
      <c r="C246" s="709"/>
      <c r="D246" s="709"/>
      <c r="E246" s="709"/>
      <c r="F246" s="710"/>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08"/>
      <c r="B247" s="709"/>
      <c r="C247" s="709"/>
      <c r="D247" s="709"/>
      <c r="E247" s="709"/>
      <c r="F247" s="710"/>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08"/>
      <c r="B248" s="709"/>
      <c r="C248" s="709"/>
      <c r="D248" s="709"/>
      <c r="E248" s="709"/>
      <c r="F248" s="710"/>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08"/>
      <c r="B249" s="709"/>
      <c r="C249" s="709"/>
      <c r="D249" s="709"/>
      <c r="E249" s="709"/>
      <c r="F249" s="710"/>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08"/>
      <c r="B250" s="709"/>
      <c r="C250" s="709"/>
      <c r="D250" s="709"/>
      <c r="E250" s="709"/>
      <c r="F250" s="710"/>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08"/>
      <c r="B251" s="709"/>
      <c r="C251" s="709"/>
      <c r="D251" s="709"/>
      <c r="E251" s="709"/>
      <c r="F251" s="710"/>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08"/>
      <c r="B252" s="709"/>
      <c r="C252" s="709"/>
      <c r="D252" s="709"/>
      <c r="E252" s="709"/>
      <c r="F252" s="710"/>
      <c r="G252" s="566" t="s">
        <v>22</v>
      </c>
      <c r="H252" s="567"/>
      <c r="I252" s="567"/>
      <c r="J252" s="567"/>
      <c r="K252" s="567"/>
      <c r="L252" s="568"/>
      <c r="M252" s="157"/>
      <c r="N252" s="157"/>
      <c r="O252" s="157"/>
      <c r="P252" s="157"/>
      <c r="Q252" s="157"/>
      <c r="R252" s="157"/>
      <c r="S252" s="157"/>
      <c r="T252" s="157"/>
      <c r="U252" s="157"/>
      <c r="V252" s="157"/>
      <c r="W252" s="157"/>
      <c r="X252" s="158"/>
      <c r="Y252" s="569">
        <f>SUM(Y242:AB251)</f>
        <v>0</v>
      </c>
      <c r="Z252" s="570"/>
      <c r="AA252" s="570"/>
      <c r="AB252" s="571"/>
      <c r="AC252" s="566" t="s">
        <v>22</v>
      </c>
      <c r="AD252" s="567"/>
      <c r="AE252" s="567"/>
      <c r="AF252" s="567"/>
      <c r="AG252" s="567"/>
      <c r="AH252" s="568"/>
      <c r="AI252" s="157"/>
      <c r="AJ252" s="157"/>
      <c r="AK252" s="157"/>
      <c r="AL252" s="157"/>
      <c r="AM252" s="157"/>
      <c r="AN252" s="157"/>
      <c r="AO252" s="157"/>
      <c r="AP252" s="157"/>
      <c r="AQ252" s="157"/>
      <c r="AR252" s="157"/>
      <c r="AS252" s="157"/>
      <c r="AT252" s="158"/>
      <c r="AU252" s="569">
        <f>SUM(AU242:AX251)</f>
        <v>0</v>
      </c>
      <c r="AV252" s="570"/>
      <c r="AW252" s="570"/>
      <c r="AX252" s="572"/>
    </row>
    <row r="253" spans="1:50" ht="30" customHeight="1" x14ac:dyDescent="0.15">
      <c r="A253" s="708"/>
      <c r="B253" s="709"/>
      <c r="C253" s="709"/>
      <c r="D253" s="709"/>
      <c r="E253" s="709"/>
      <c r="F253" s="710"/>
      <c r="G253" s="378" t="s">
        <v>406</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407</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8"/>
      <c r="B256" s="709"/>
      <c r="C256" s="709"/>
      <c r="D256" s="709"/>
      <c r="E256" s="709"/>
      <c r="F256" s="710"/>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08"/>
      <c r="B257" s="709"/>
      <c r="C257" s="709"/>
      <c r="D257" s="709"/>
      <c r="E257" s="709"/>
      <c r="F257" s="710"/>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08"/>
      <c r="B258" s="709"/>
      <c r="C258" s="709"/>
      <c r="D258" s="709"/>
      <c r="E258" s="709"/>
      <c r="F258" s="710"/>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08"/>
      <c r="B259" s="709"/>
      <c r="C259" s="709"/>
      <c r="D259" s="709"/>
      <c r="E259" s="709"/>
      <c r="F259" s="710"/>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08"/>
      <c r="B260" s="709"/>
      <c r="C260" s="709"/>
      <c r="D260" s="709"/>
      <c r="E260" s="709"/>
      <c r="F260" s="710"/>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08"/>
      <c r="B261" s="709"/>
      <c r="C261" s="709"/>
      <c r="D261" s="709"/>
      <c r="E261" s="709"/>
      <c r="F261" s="710"/>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08"/>
      <c r="B262" s="709"/>
      <c r="C262" s="709"/>
      <c r="D262" s="709"/>
      <c r="E262" s="709"/>
      <c r="F262" s="710"/>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08"/>
      <c r="B263" s="709"/>
      <c r="C263" s="709"/>
      <c r="D263" s="709"/>
      <c r="E263" s="709"/>
      <c r="F263" s="710"/>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08"/>
      <c r="B264" s="709"/>
      <c r="C264" s="709"/>
      <c r="D264" s="709"/>
      <c r="E264" s="709"/>
      <c r="F264" s="710"/>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410</v>
      </c>
      <c r="D135" s="243"/>
      <c r="E135" s="243"/>
      <c r="F135" s="243"/>
      <c r="G135" s="243"/>
      <c r="H135" s="243"/>
      <c r="I135" s="243"/>
      <c r="J135" s="243"/>
      <c r="K135" s="243"/>
      <c r="L135" s="243"/>
      <c r="M135" s="243" t="s">
        <v>411</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412</v>
      </c>
      <c r="AL135" s="243"/>
      <c r="AM135" s="243"/>
      <c r="AN135" s="243"/>
      <c r="AO135" s="243"/>
      <c r="AP135" s="243"/>
      <c r="AQ135" s="243" t="s">
        <v>23</v>
      </c>
      <c r="AR135" s="243"/>
      <c r="AS135" s="243"/>
      <c r="AT135" s="243"/>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410</v>
      </c>
      <c r="D168" s="243"/>
      <c r="E168" s="243"/>
      <c r="F168" s="243"/>
      <c r="G168" s="243"/>
      <c r="H168" s="243"/>
      <c r="I168" s="243"/>
      <c r="J168" s="243"/>
      <c r="K168" s="243"/>
      <c r="L168" s="243"/>
      <c r="M168" s="243" t="s">
        <v>411</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412</v>
      </c>
      <c r="AL168" s="243"/>
      <c r="AM168" s="243"/>
      <c r="AN168" s="243"/>
      <c r="AO168" s="243"/>
      <c r="AP168" s="243"/>
      <c r="AQ168" s="243" t="s">
        <v>23</v>
      </c>
      <c r="AR168" s="243"/>
      <c r="AS168" s="243"/>
      <c r="AT168" s="243"/>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410</v>
      </c>
      <c r="D201" s="243"/>
      <c r="E201" s="243"/>
      <c r="F201" s="243"/>
      <c r="G201" s="243"/>
      <c r="H201" s="243"/>
      <c r="I201" s="243"/>
      <c r="J201" s="243"/>
      <c r="K201" s="243"/>
      <c r="L201" s="243"/>
      <c r="M201" s="243" t="s">
        <v>411</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412</v>
      </c>
      <c r="AL201" s="243"/>
      <c r="AM201" s="243"/>
      <c r="AN201" s="243"/>
      <c r="AO201" s="243"/>
      <c r="AP201" s="243"/>
      <c r="AQ201" s="243" t="s">
        <v>23</v>
      </c>
      <c r="AR201" s="243"/>
      <c r="AS201" s="243"/>
      <c r="AT201" s="243"/>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425</v>
      </c>
      <c r="D234" s="243"/>
      <c r="E234" s="243"/>
      <c r="F234" s="243"/>
      <c r="G234" s="243"/>
      <c r="H234" s="243"/>
      <c r="I234" s="243"/>
      <c r="J234" s="243"/>
      <c r="K234" s="243"/>
      <c r="L234" s="243"/>
      <c r="M234" s="243" t="s">
        <v>426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427</v>
      </c>
      <c r="AL234" s="243"/>
      <c r="AM234" s="243"/>
      <c r="AN234" s="243"/>
      <c r="AO234" s="243"/>
      <c r="AP234" s="243"/>
      <c r="AQ234" s="243" t="s">
        <v>23</v>
      </c>
      <c r="AR234" s="243"/>
      <c r="AS234" s="243"/>
      <c r="AT234" s="243"/>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410</v>
      </c>
      <c r="D267" s="243"/>
      <c r="E267" s="243"/>
      <c r="F267" s="243"/>
      <c r="G267" s="243"/>
      <c r="H267" s="243"/>
      <c r="I267" s="243"/>
      <c r="J267" s="243"/>
      <c r="K267" s="243"/>
      <c r="L267" s="243"/>
      <c r="M267" s="243" t="s">
        <v>411</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412</v>
      </c>
      <c r="AL267" s="243"/>
      <c r="AM267" s="243"/>
      <c r="AN267" s="243"/>
      <c r="AO267" s="243"/>
      <c r="AP267" s="243"/>
      <c r="AQ267" s="243" t="s">
        <v>23</v>
      </c>
      <c r="AR267" s="243"/>
      <c r="AS267" s="243"/>
      <c r="AT267" s="243"/>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410</v>
      </c>
      <c r="D333" s="243"/>
      <c r="E333" s="243"/>
      <c r="F333" s="243"/>
      <c r="G333" s="243"/>
      <c r="H333" s="243"/>
      <c r="I333" s="243"/>
      <c r="J333" s="243"/>
      <c r="K333" s="243"/>
      <c r="L333" s="243"/>
      <c r="M333" s="243" t="s">
        <v>411</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412</v>
      </c>
      <c r="AL333" s="243"/>
      <c r="AM333" s="243"/>
      <c r="AN333" s="243"/>
      <c r="AO333" s="243"/>
      <c r="AP333" s="243"/>
      <c r="AQ333" s="243" t="s">
        <v>23</v>
      </c>
      <c r="AR333" s="243"/>
      <c r="AS333" s="243"/>
      <c r="AT333" s="243"/>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410</v>
      </c>
      <c r="D399" s="243"/>
      <c r="E399" s="243"/>
      <c r="F399" s="243"/>
      <c r="G399" s="243"/>
      <c r="H399" s="243"/>
      <c r="I399" s="243"/>
      <c r="J399" s="243"/>
      <c r="K399" s="243"/>
      <c r="L399" s="243"/>
      <c r="M399" s="243" t="s">
        <v>411</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412</v>
      </c>
      <c r="AL399" s="243"/>
      <c r="AM399" s="243"/>
      <c r="AN399" s="243"/>
      <c r="AO399" s="243"/>
      <c r="AP399" s="243"/>
      <c r="AQ399" s="243" t="s">
        <v>23</v>
      </c>
      <c r="AR399" s="243"/>
      <c r="AS399" s="243"/>
      <c r="AT399" s="243"/>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410</v>
      </c>
      <c r="D531" s="243"/>
      <c r="E531" s="243"/>
      <c r="F531" s="243"/>
      <c r="G531" s="243"/>
      <c r="H531" s="243"/>
      <c r="I531" s="243"/>
      <c r="J531" s="243"/>
      <c r="K531" s="243"/>
      <c r="L531" s="243"/>
      <c r="M531" s="243" t="s">
        <v>411</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412</v>
      </c>
      <c r="AL531" s="243"/>
      <c r="AM531" s="243"/>
      <c r="AN531" s="243"/>
      <c r="AO531" s="243"/>
      <c r="AP531" s="243"/>
      <c r="AQ531" s="243" t="s">
        <v>23</v>
      </c>
      <c r="AR531" s="243"/>
      <c r="AS531" s="243"/>
      <c r="AT531" s="243"/>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410</v>
      </c>
      <c r="D597" s="243"/>
      <c r="E597" s="243"/>
      <c r="F597" s="243"/>
      <c r="G597" s="243"/>
      <c r="H597" s="243"/>
      <c r="I597" s="243"/>
      <c r="J597" s="243"/>
      <c r="K597" s="243"/>
      <c r="L597" s="243"/>
      <c r="M597" s="243" t="s">
        <v>411</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412</v>
      </c>
      <c r="AL597" s="243"/>
      <c r="AM597" s="243"/>
      <c r="AN597" s="243"/>
      <c r="AO597" s="243"/>
      <c r="AP597" s="243"/>
      <c r="AQ597" s="243" t="s">
        <v>23</v>
      </c>
      <c r="AR597" s="243"/>
      <c r="AS597" s="243"/>
      <c r="AT597" s="243"/>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410</v>
      </c>
      <c r="D663" s="243"/>
      <c r="E663" s="243"/>
      <c r="F663" s="243"/>
      <c r="G663" s="243"/>
      <c r="H663" s="243"/>
      <c r="I663" s="243"/>
      <c r="J663" s="243"/>
      <c r="K663" s="243"/>
      <c r="L663" s="243"/>
      <c r="M663" s="243" t="s">
        <v>411</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412</v>
      </c>
      <c r="AL663" s="243"/>
      <c r="AM663" s="243"/>
      <c r="AN663" s="243"/>
      <c r="AO663" s="243"/>
      <c r="AP663" s="243"/>
      <c r="AQ663" s="243" t="s">
        <v>23</v>
      </c>
      <c r="AR663" s="243"/>
      <c r="AS663" s="243"/>
      <c r="AT663" s="243"/>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410</v>
      </c>
      <c r="D696" s="243"/>
      <c r="E696" s="243"/>
      <c r="F696" s="243"/>
      <c r="G696" s="243"/>
      <c r="H696" s="243"/>
      <c r="I696" s="243"/>
      <c r="J696" s="243"/>
      <c r="K696" s="243"/>
      <c r="L696" s="243"/>
      <c r="M696" s="243" t="s">
        <v>411</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412</v>
      </c>
      <c r="AL696" s="243"/>
      <c r="AM696" s="243"/>
      <c r="AN696" s="243"/>
      <c r="AO696" s="243"/>
      <c r="AP696" s="243"/>
      <c r="AQ696" s="243" t="s">
        <v>23</v>
      </c>
      <c r="AR696" s="243"/>
      <c r="AS696" s="243"/>
      <c r="AT696" s="243"/>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410</v>
      </c>
      <c r="D762" s="243"/>
      <c r="E762" s="243"/>
      <c r="F762" s="243"/>
      <c r="G762" s="243"/>
      <c r="H762" s="243"/>
      <c r="I762" s="243"/>
      <c r="J762" s="243"/>
      <c r="K762" s="243"/>
      <c r="L762" s="243"/>
      <c r="M762" s="243" t="s">
        <v>411</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412</v>
      </c>
      <c r="AL762" s="243"/>
      <c r="AM762" s="243"/>
      <c r="AN762" s="243"/>
      <c r="AO762" s="243"/>
      <c r="AP762" s="243"/>
      <c r="AQ762" s="243" t="s">
        <v>23</v>
      </c>
      <c r="AR762" s="243"/>
      <c r="AS762" s="243"/>
      <c r="AT762" s="243"/>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410</v>
      </c>
      <c r="D861" s="243"/>
      <c r="E861" s="243"/>
      <c r="F861" s="243"/>
      <c r="G861" s="243"/>
      <c r="H861" s="243"/>
      <c r="I861" s="243"/>
      <c r="J861" s="243"/>
      <c r="K861" s="243"/>
      <c r="L861" s="243"/>
      <c r="M861" s="243" t="s">
        <v>411</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412</v>
      </c>
      <c r="AL861" s="243"/>
      <c r="AM861" s="243"/>
      <c r="AN861" s="243"/>
      <c r="AO861" s="243"/>
      <c r="AP861" s="243"/>
      <c r="AQ861" s="243" t="s">
        <v>23</v>
      </c>
      <c r="AR861" s="243"/>
      <c r="AS861" s="243"/>
      <c r="AT861" s="243"/>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410</v>
      </c>
      <c r="D894" s="243"/>
      <c r="E894" s="243"/>
      <c r="F894" s="243"/>
      <c r="G894" s="243"/>
      <c r="H894" s="243"/>
      <c r="I894" s="243"/>
      <c r="J894" s="243"/>
      <c r="K894" s="243"/>
      <c r="L894" s="243"/>
      <c r="M894" s="243" t="s">
        <v>411</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412</v>
      </c>
      <c r="AL894" s="243"/>
      <c r="AM894" s="243"/>
      <c r="AN894" s="243"/>
      <c r="AO894" s="243"/>
      <c r="AP894" s="243"/>
      <c r="AQ894" s="243" t="s">
        <v>23</v>
      </c>
      <c r="AR894" s="243"/>
      <c r="AS894" s="243"/>
      <c r="AT894" s="243"/>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450</v>
      </c>
      <c r="D1026" s="243"/>
      <c r="E1026" s="243"/>
      <c r="F1026" s="243"/>
      <c r="G1026" s="243"/>
      <c r="H1026" s="243"/>
      <c r="I1026" s="243"/>
      <c r="J1026" s="243"/>
      <c r="K1026" s="243"/>
      <c r="L1026" s="243"/>
      <c r="M1026" s="243" t="s">
        <v>451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452</v>
      </c>
      <c r="AL1026" s="243"/>
      <c r="AM1026" s="243"/>
      <c r="AN1026" s="243"/>
      <c r="AO1026" s="243"/>
      <c r="AP1026" s="243"/>
      <c r="AQ1026" s="243" t="s">
        <v>23</v>
      </c>
      <c r="AR1026" s="243"/>
      <c r="AS1026" s="243"/>
      <c r="AT1026" s="243"/>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410</v>
      </c>
      <c r="D1092" s="243"/>
      <c r="E1092" s="243"/>
      <c r="F1092" s="243"/>
      <c r="G1092" s="243"/>
      <c r="H1092" s="243"/>
      <c r="I1092" s="243"/>
      <c r="J1092" s="243"/>
      <c r="K1092" s="243"/>
      <c r="L1092" s="243"/>
      <c r="M1092" s="243" t="s">
        <v>411</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412</v>
      </c>
      <c r="AL1092" s="243"/>
      <c r="AM1092" s="243"/>
      <c r="AN1092" s="243"/>
      <c r="AO1092" s="243"/>
      <c r="AP1092" s="243"/>
      <c r="AQ1092" s="243" t="s">
        <v>23</v>
      </c>
      <c r="AR1092" s="243"/>
      <c r="AS1092" s="243"/>
      <c r="AT1092" s="243"/>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410</v>
      </c>
      <c r="D1158" s="243"/>
      <c r="E1158" s="243"/>
      <c r="F1158" s="243"/>
      <c r="G1158" s="243"/>
      <c r="H1158" s="243"/>
      <c r="I1158" s="243"/>
      <c r="J1158" s="243"/>
      <c r="K1158" s="243"/>
      <c r="L1158" s="243"/>
      <c r="M1158" s="243" t="s">
        <v>411</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412</v>
      </c>
      <c r="AL1158" s="243"/>
      <c r="AM1158" s="243"/>
      <c r="AN1158" s="243"/>
      <c r="AO1158" s="243"/>
      <c r="AP1158" s="243"/>
      <c r="AQ1158" s="243" t="s">
        <v>23</v>
      </c>
      <c r="AR1158" s="243"/>
      <c r="AS1158" s="243"/>
      <c r="AT1158" s="243"/>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2015-07-07T11:14:36Z</cp:lastPrinted>
  <dcterms:created xsi:type="dcterms:W3CDTF">2012-03-13T00:50:25Z</dcterms:created>
  <dcterms:modified xsi:type="dcterms:W3CDTF">2015-07-07T11:14:41Z</dcterms:modified>
</cp:coreProperties>
</file>