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0395" yWindow="45" windowWidth="10140" windowHeight="7545"/>
  </bookViews>
  <sheets>
    <sheet name="行政事業レビューシート" sheetId="3" r:id="rId1"/>
    <sheet name="入力規則等" sheetId="4" r:id="rId2"/>
  </sheets>
  <definedNames>
    <definedName name="_xlnm.Print_Area" localSheetId="0">行政事業レビューシート!$A$1:$BB$500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<sst xmlns="http://schemas.openxmlformats.org/spreadsheetml/2006/main" count="755" uniqueCount="436">
  <si>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</si>
  <si>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</si>
  <si>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</si>
  <si>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</si>
  <si>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</si>
  <si>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</si>
  <si>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</si>
  <si>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</si>
  <si>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</si>
  <si>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</si>
  <si>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</si>
  <si>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</si>
  <si>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</si>
  <si>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</si>
  <si>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</si>
  <si>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</si>
  <si>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</si>
  <si>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</si>
  <si>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</si>
  <si>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</si>
  <si>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</si>
  <si>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</si>
  <si>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</si>
  <si>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</si>
  <si>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</si>
  <si>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</si>
  <si>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</si>
  <si>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</si>
  <si>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</si>
  <si>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</si>
  <si>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</si>
  <si>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</si>
  <si>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</si>
  <si>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</si>
  <si>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</si>
  <si>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</si>
  <si>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</si>
  <si>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</si>
  <si>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</si>
  <si>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</si>
  <si>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</si>
  <si>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</si>
  <si>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</si>
  <si>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</si>
  <si>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</si>
  <si>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</si>
  <si>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</si>
  <si>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</si>
  <si>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</si>
  <si>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</si>
  <si>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</si>
  <si>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</si>
  <si>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</si>
  <si>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</si>
  <si>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</si>
  <si>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</si>
  <si>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</si>
  <si>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</si>
  <si>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</si>
  <si>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</si>
  <si>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</si>
  <si>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</si>
  <si>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</si>
  <si>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</si>
  <si>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</si>
  <si>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</si>
  <si>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</si>
  <si>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</si>
  <si>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</si>
  <si>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</si>
  <si>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</si>
  <si>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</si>
  <si>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</si>
  <si>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</si>
  <si>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</si>
  <si>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</si>
  <si>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</si>
  <si>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</si>
  <si>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</si>
  <si>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</si>
  <si>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</si>
  <si>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</si>
  <si>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</si>
  <si>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</si>
  <si>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</si>
  <si>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</si>
  <si>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</si>
  <si>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</si>
  <si>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</si>
  <si>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</si>
  <si>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</si>
  <si>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</si>
  <si>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</si>
  <si>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</si>
  <si>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</si>
  <si>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</si>
  <si>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</si>
  <si>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</si>
  <si>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</si>
  <si>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</si>
  <si>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</si>
  <si>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</si>
  <si>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</si>
  <si>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</si>
  <si>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</si>
  <si>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</si>
  <si>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</si>
  <si>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</si>
  <si>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</si>
  <si>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</si>
  <si>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</si>
  <si>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</si>
  <si>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</si>
  <si>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</si>
  <si>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</si>
  <si>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</si>
  <si>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</si>
  <si>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</si>
  <si>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</si>
  <si>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</si>
  <si>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</si>
  <si>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</si>
  <si>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</si>
  <si>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</si>
  <si>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</si>
  <si>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</si>
  <si>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</si>
  <si>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</si>
  <si>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</si>
  <si>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</si>
  <si>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</si>
  <si>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</si>
  <si>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</si>
  <si>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</si>
  <si>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</si>
  <si>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</si>
  <si>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</si>
  <si>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</si>
  <si>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</si>
  <si>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</si>
  <si>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</si>
  <si>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</si>
  <si>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</si>
  <si>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</si>
  <si>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</si>
  <si>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</si>
  <si>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</si>
  <si>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</si>
  <si>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</si>
  <si>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</si>
  <si>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</si>
  <si>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</si>
  <si>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</si>
  <si>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</si>
  <si>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</si>
  <si>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</si>
  <si>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</si>
  <si>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</si>
  <si>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</si>
  <si>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</si>
  <si>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</si>
  <si>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</si>
  <si>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</si>
  <si>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</si>
  <si>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</si>
  <si>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</si>
  <si>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</si>
  <si>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</si>
  <si>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</si>
  <si>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</si>
  <si>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</si>
  <si>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</si>
  <si>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</si>
  <si>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</si>
  <si>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</si>
  <si>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</si>
  <si>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</si>
  <si>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</si>
  <si>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</si>
  <si>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</si>
  <si>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</si>
  <si>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</si>
  <si>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</si>
  <si>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</si>
  <si>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</si>
  <si>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</si>
  <si>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</si>
  <si>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</si>
  <si>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</si>
  <si>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</si>
  <si>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</si>
  <si>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</si>
  <si>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</si>
  <si>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</si>
  <si>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</si>
  <si>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</si>
  <si>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</si>
  <si>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</si>
  <si>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</si>
  <si>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</si>
  <si>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</si>
  <si>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</si>
  <si>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</si>
  <si>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</si>
  <si>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</si>
  <si>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</si>
  <si>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</si>
  <si>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</si>
  <si>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</si>
  <si>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</si>
  <si>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</si>
  <si>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</si>
  <si>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</si>
  <si>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</si>
  <si>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</si>
  <si>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</si>
  <si>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</si>
  <si>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</si>
  <si>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</si>
  <si>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</si>
  <si>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</si>
  <si>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</si>
  <si>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</si>
  <si>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</si>
  <si>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</si>
  <si>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</si>
  <si>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</si>
  <si>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</si>
  <si>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</si>
  <si>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</si>
  <si>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</si>
  <si>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</si>
  <si>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</si>
  <si>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</si>
  <si>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</si>
  <si>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</si>
  <si>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</si>
  <si>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</si>
  <si>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</si>
  <si>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</si>
  <si>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</si>
  <si>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</si>
  <si>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</si>
  <si>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</si>
  <si>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</si>
  <si>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</si>
  <si>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</si>
  <si>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</si>
  <si>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</si>
  <si>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</si>
  <si>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</si>
  <si>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</si>
  <si>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</si>
  <si>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</si>
  <si>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</si>
  <si>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</si>
  <si>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</si>
  <si>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</si>
  <si>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</si>
  <si>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</si>
  <si>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</si>
  <si>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</si>
  <si>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</si>
  <si>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</si>
  <si>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</si>
  <si>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</si>
  <si>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</si>
  <si>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</si>
  <si>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</si>
  <si>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</si>
  <si>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</si>
  <si>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</si>
  <si>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</si>
  <si>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</si>
  <si>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</si>
  <si>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</si>
  <si>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</si>
  <si>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</si>
  <si>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</si>
  <si>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</si>
  <si>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</si>
  <si>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</si>
  <si>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</si>
  <si>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</si>
  <si>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</si>
  <si>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</si>
  <si>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</si>
  <si>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</si>
  <si>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</si>
  <si>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</si>
  <si>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</si>
  <si>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</si>
  <si>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</si>
  <si>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</si>
  <si>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</si>
  <si>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</si>
  <si>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</si>
  <si>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</si>
  <si>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</si>
  <si>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</si>
  <si>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</si>
  <si>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</si>
  <si>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</si>
  <si>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</si>
  <si>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</si>
  <si>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</si>
  <si>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</si>
  <si>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</si>
  <si>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</si>
  <si>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</si>
  <si>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</si>
  <si>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</si>
  <si>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</si>
  <si>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</si>
  <si>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</si>
  <si>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</si>
  <si>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</si>
  <si>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</si>
  <si>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</si>
  <si>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</si>
  <si>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</si>
  <si>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</si>
  <si>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</si>
  <si>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</si>
  <si>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</si>
  <si>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</si>
  <si>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</si>
  <si>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</si>
  <si>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</si>
  <si>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</si>
  <si>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</si>
  <si>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</si>
  <si>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</si>
  <si>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</si>
  <si>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</si>
  <si>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</si>
  <si>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</si>
  <si>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</si>
  <si>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</si>
  <si>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</si>
  <si>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</si>
  <si>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</si>
  <si>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</si>
  <si>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</si>
  <si>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</si>
  <si>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</si>
  <si>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</si>
  <si>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</si>
  <si>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</si>
  <si>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</si>
  <si>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</si>
  <si>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</si>
  <si>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</si>
  <si>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</si>
  <si>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</si>
  <si>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</si>
  <si>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</si>
  <si>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</si>
  <si>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</si>
  <si>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</si>
  <si>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</si>
  <si>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</si>
  <si>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</si>
  <si>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</si>
  <si>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</si>
  <si>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</si>
  <si>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</si>
  <si>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</si>
  <si>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</si>
  <si>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</si>
  <si>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</si>
  <si>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</si>
  <si>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</si>
  <si>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</si>
  <si>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</si>
  <si>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</si>
  <si>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</si>
  <si>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</si>
  <si>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</si>
  <si>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</si>
  <si>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</si>
  <si>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</si>
  <si>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</si>
  <si>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</si>
  <si>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</si>
  <si>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</si>
  <si>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</si>
  <si>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育英事業に必要な経費（育英資金貸付金）</t>
    <phoneticPr fontId="5"/>
  </si>
  <si>
    <t>033</t>
    <phoneticPr fontId="5"/>
  </si>
  <si>
    <t>052</t>
    <phoneticPr fontId="5"/>
  </si>
  <si>
    <t>東日本大震災により被災した世帯の学生等が経済的理由により修学を断念することのないよう無利子奨学金を貸与し、教育の機会を確保する。</t>
    <phoneticPr fontId="5"/>
  </si>
  <si>
    <t>独立行政法人日本学生支援機構法
第3条、第13条</t>
    <phoneticPr fontId="5"/>
  </si>
  <si>
    <t>第２期教育振興基本計画
（平成25年6月14日閣議決定）</t>
    <phoneticPr fontId="5"/>
  </si>
  <si>
    <t>貸与人員</t>
    <phoneticPr fontId="5"/>
  </si>
  <si>
    <t>事業費</t>
    <rPh sb="0" eb="3">
      <t>ジギョウヒ</t>
    </rPh>
    <phoneticPr fontId="5"/>
  </si>
  <si>
    <t>無利子奨学金の貸与（貸付金）</t>
    <rPh sb="0" eb="3">
      <t>ムリシ</t>
    </rPh>
    <rPh sb="3" eb="6">
      <t>ショウガクキン</t>
    </rPh>
    <rPh sb="7" eb="9">
      <t>タイヨ</t>
    </rPh>
    <rPh sb="10" eb="13">
      <t>カシツケキン</t>
    </rPh>
    <phoneticPr fontId="5"/>
  </si>
  <si>
    <t>A.日本学生支援機構</t>
    <rPh sb="2" eb="4">
      <t>ニホン</t>
    </rPh>
    <rPh sb="4" eb="6">
      <t>ガクセイ</t>
    </rPh>
    <rPh sb="6" eb="8">
      <t>シエン</t>
    </rPh>
    <rPh sb="8" eb="10">
      <t>キコウ</t>
    </rPh>
    <phoneticPr fontId="5"/>
  </si>
  <si>
    <t>B.学生A</t>
    <rPh sb="2" eb="4">
      <t>ガクセイ</t>
    </rPh>
    <phoneticPr fontId="5"/>
  </si>
  <si>
    <t>奨学金</t>
    <rPh sb="0" eb="3">
      <t>ショウガクキン</t>
    </rPh>
    <phoneticPr fontId="5"/>
  </si>
  <si>
    <t>学資等</t>
    <rPh sb="0" eb="2">
      <t>ガクシ</t>
    </rPh>
    <rPh sb="2" eb="3">
      <t>トウ</t>
    </rPh>
    <phoneticPr fontId="5"/>
  </si>
  <si>
    <t>A.</t>
    <phoneticPr fontId="5"/>
  </si>
  <si>
    <t xml:space="preserve">独立行政法人日本学生支援機構の奨学金事業は、教育政策として、学資を希望する家計の厳しい世帯の学生等（大学、短期大学、高等専門学校、大学院、専修学校専門課程）本人に、無担保、無審査（与信無）、低利で奨学金を貸与し、かつ長期間にわたって返還金の回収を行っており、特に本事業では東日本大震災で被災した世帯の学生等が経済的理由により修学を断念することのないよう、無利子奨学金の貸与を実施する。
</t>
    <rPh sb="95" eb="97">
      <t>テイリ</t>
    </rPh>
    <phoneticPr fontId="5"/>
  </si>
  <si>
    <t>育英資金貸付金</t>
    <phoneticPr fontId="5"/>
  </si>
  <si>
    <t>奨学金の貸与、返還金の回収等</t>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</si>
  <si>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</si>
  <si>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学生A</t>
    <rPh sb="0" eb="2">
      <t>ガクセイ</t>
    </rPh>
    <phoneticPr fontId="5"/>
  </si>
  <si>
    <t>学生B</t>
    <rPh sb="0" eb="2">
      <t>ガクセイ</t>
    </rPh>
    <phoneticPr fontId="5"/>
  </si>
  <si>
    <t>学生C</t>
    <rPh sb="0" eb="2">
      <t>ガクセイ</t>
    </rPh>
    <phoneticPr fontId="5"/>
  </si>
  <si>
    <t>学生D</t>
    <rPh sb="0" eb="2">
      <t>ガクセイ</t>
    </rPh>
    <phoneticPr fontId="5"/>
  </si>
  <si>
    <t>学生E</t>
    <rPh sb="0" eb="2">
      <t>ガクセイ</t>
    </rPh>
    <phoneticPr fontId="5"/>
  </si>
  <si>
    <t>学生F</t>
    <rPh sb="0" eb="2">
      <t>ガクセイ</t>
    </rPh>
    <phoneticPr fontId="5"/>
  </si>
  <si>
    <t>学生G</t>
    <rPh sb="0" eb="2">
      <t>ガクセイ</t>
    </rPh>
    <phoneticPr fontId="5"/>
  </si>
  <si>
    <t>学生H</t>
    <rPh sb="0" eb="2">
      <t>ガクセイ</t>
    </rPh>
    <phoneticPr fontId="5"/>
  </si>
  <si>
    <t>学生I</t>
    <rPh sb="0" eb="2">
      <t>ガクセイ</t>
    </rPh>
    <phoneticPr fontId="5"/>
  </si>
  <si>
    <t>学生J</t>
    <rPh sb="0" eb="2">
      <t>ガクセイ</t>
    </rPh>
    <phoneticPr fontId="5"/>
  </si>
  <si>
    <t>-</t>
    <phoneticPr fontId="5"/>
  </si>
  <si>
    <t>本事業は、公共性の見地から確実に実施する必要があり、安定的かつ効果的に実施するために独立行政法人日本学生支援機構において実施している。</t>
    <phoneticPr fontId="5"/>
  </si>
  <si>
    <t>本事業は、政策目標「奨学金制度による意欲・能力のある個人への支援の推進」の達成手段として位置付けられ、優先度の高い事業である。</t>
    <phoneticPr fontId="5"/>
  </si>
  <si>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phoneticPr fontId="5"/>
  </si>
  <si>
    <t>‐</t>
  </si>
  <si>
    <t>貸与月額は、年に一度、適格認定時において学生等の経済的状況を踏まえ、適切な額となるよう指導を行っているところ。</t>
    <phoneticPr fontId="5"/>
  </si>
  <si>
    <t>貸与者数については、当初の見込みの範囲内であった。</t>
    <phoneticPr fontId="5"/>
  </si>
  <si>
    <t>・本事業により、平成26年度においては約8千人の学生に奨学金を貸与しており、貸与基準を満たす希望者全員に奨学金を貸与することができたことから、東日本大震災により被災した世帯の学生等の教育の機会を確保するという事業の目的を達成している。</t>
    <phoneticPr fontId="5"/>
  </si>
  <si>
    <t>千人</t>
    <rPh sb="0" eb="2">
      <t>センニン</t>
    </rPh>
    <phoneticPr fontId="5"/>
  </si>
  <si>
    <t>・東日本大震災により被災した世帯の学生等が経済的理由により進学等を断念することがないよう、引き続き無利子奨学金の貸与を実施する。</t>
    <rPh sb="29" eb="31">
      <t>シンガク</t>
    </rPh>
    <rPh sb="31" eb="32">
      <t>トウ</t>
    </rPh>
    <phoneticPr fontId="5"/>
  </si>
  <si>
    <t>奨学金の貸与</t>
    <rPh sb="0" eb="3">
      <t>ショウガクキン</t>
    </rPh>
    <rPh sb="4" eb="6">
      <t>タイヨ</t>
    </rPh>
    <phoneticPr fontId="5"/>
  </si>
  <si>
    <t>〃</t>
    <phoneticPr fontId="5"/>
  </si>
  <si>
    <t>％</t>
    <phoneticPr fontId="5"/>
  </si>
  <si>
    <t>％</t>
    <phoneticPr fontId="5"/>
  </si>
  <si>
    <t>東日本大震災により被災した世帯の学生等が経済的理由により進学等を断念することがないよう、家計基準を満たす希望者全員への無利子奨学金の貸与を図る</t>
    <rPh sb="0" eb="3">
      <t>ヒガシニホン</t>
    </rPh>
    <rPh sb="3" eb="6">
      <t>ダイシンサイ</t>
    </rPh>
    <rPh sb="9" eb="11">
      <t>ヒサイ</t>
    </rPh>
    <rPh sb="13" eb="15">
      <t>セタイ</t>
    </rPh>
    <rPh sb="16" eb="18">
      <t>ガクセイ</t>
    </rPh>
    <rPh sb="18" eb="19">
      <t>トウ</t>
    </rPh>
    <rPh sb="20" eb="23">
      <t>ケイザイテキ</t>
    </rPh>
    <rPh sb="23" eb="25">
      <t>リユウ</t>
    </rPh>
    <rPh sb="28" eb="30">
      <t>シンガク</t>
    </rPh>
    <rPh sb="30" eb="31">
      <t>トウ</t>
    </rPh>
    <rPh sb="32" eb="34">
      <t>ダンネン</t>
    </rPh>
    <rPh sb="44" eb="46">
      <t>カケイ</t>
    </rPh>
    <rPh sb="46" eb="48">
      <t>キジュン</t>
    </rPh>
    <rPh sb="49" eb="50">
      <t>ミ</t>
    </rPh>
    <rPh sb="52" eb="55">
      <t>キボウシャ</t>
    </rPh>
    <rPh sb="55" eb="57">
      <t>ゼンイン</t>
    </rPh>
    <rPh sb="59" eb="62">
      <t>ムリシ</t>
    </rPh>
    <rPh sb="62" eb="65">
      <t>ショウガクキン</t>
    </rPh>
    <rPh sb="66" eb="68">
      <t>タイヨ</t>
    </rPh>
    <rPh sb="69" eb="70">
      <t>ハカ</t>
    </rPh>
    <phoneticPr fontId="5"/>
  </si>
  <si>
    <t>東日本大震災により被災した世帯の学生等の中で、（独）日本学生支援機構奨学金の貸与基準を満たす希望者のうち無利子奨学金の貸与を受けることができた者の割合</t>
    <rPh sb="20" eb="21">
      <t>ナカ</t>
    </rPh>
    <rPh sb="52" eb="55">
      <t>ムリシ</t>
    </rPh>
    <phoneticPr fontId="5"/>
  </si>
  <si>
    <t>奨学金事業は、国、大学等、日本学生支援機構が三者一体となって実施しており、実施コストを把握することは困難なため、単位当たりコストを算出できない。</t>
    <phoneticPr fontId="5"/>
  </si>
  <si>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なお、本事業費は全て奨学金の貸与の原資となっており、使途は事業目的に即し、真に必要なものに限定されている。</t>
    <phoneticPr fontId="5"/>
  </si>
  <si>
    <t>本事業は、東日本大震災により被災した世帯の学生等が、経済的理由により修学を断念することがないよう実施しているものであり、教育機会の確保を目的とするという点で、広く国民のニーズがあり、優先度が高い事業である。</t>
    <phoneticPr fontId="5"/>
  </si>
  <si>
    <t>本事業は、東日本大震災で被災した世帯の学生等が経済的理由により修学を断念することのないよう、教育政策として、学資を希望する家計の厳しい世帯の学生等（大学、短期大学、高等専門学校、大学院、専修学校専門課程）本人に、無担保、無審査（与信無）で奨学金を貸与し、かつ長期間にわたって返還金の回収を行うものであり、負担関係は妥当であるといえる。</t>
    <rPh sb="152" eb="154">
      <t>フタン</t>
    </rPh>
    <rPh sb="154" eb="156">
      <t>カンケイ</t>
    </rPh>
    <rPh sb="157" eb="159">
      <t>ダトウ</t>
    </rPh>
    <phoneticPr fontId="5"/>
  </si>
  <si>
    <t>本事業は、東日本大震災により被災した世帯の学生等が、経済的理由により修学を断念することがないよう実施しているものであり、家計基準を満たす希望者全員への無利子奨学金の貸与を達成出来ているため、成果目標に見合ったものである。</t>
    <rPh sb="85" eb="87">
      <t>タッセイ</t>
    </rPh>
    <rPh sb="87" eb="89">
      <t>デキ</t>
    </rPh>
    <rPh sb="95" eb="97">
      <t>セイカ</t>
    </rPh>
    <rPh sb="97" eb="99">
      <t>モクヒョウ</t>
    </rPh>
    <rPh sb="100" eb="102">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</si>
</sst>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3" fillId="5" borderId="11" xfId="4" applyNumberFormat="1" applyFont="1" applyFill="1" applyBorder="1" applyAlignment="1" applyProtection="1">
      <alignment vertical="center" wrapText="1"/>
      <protection locked="0"/>
    </xf>
    <xf numFmtId="181" fontId="3" fillId="5" borderId="11" xfId="4"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145</xdr:row>
      <xdr:rowOff>109742</xdr:rowOff>
    </xdr:from>
    <xdr:to>
      <xdr:col>27</xdr:col>
      <xdr:colOff>51699</xdr:colOff>
      <xdr:row>147</xdr:row>
      <xdr:rowOff>188821</xdr:rowOff>
    </xdr:to>
    <xdr:sp macro="" textlink="">
      <xdr:nvSpPr>
        <xdr:cNvPr id="5" name="Text Box 3"/>
        <xdr:cNvSpPr txBox="1">
          <a:spLocks noChangeArrowheads="1"/>
        </xdr:cNvSpPr>
      </xdr:nvSpPr>
      <xdr:spPr bwMode="auto">
        <a:xfrm>
          <a:off x="1415143" y="52510849"/>
          <a:ext cx="3412663" cy="7866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4,958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80203</xdr:colOff>
      <xdr:row>147</xdr:row>
      <xdr:rowOff>238118</xdr:rowOff>
    </xdr:from>
    <xdr:to>
      <xdr:col>17</xdr:col>
      <xdr:colOff>80203</xdr:colOff>
      <xdr:row>149</xdr:row>
      <xdr:rowOff>187772</xdr:rowOff>
    </xdr:to>
    <xdr:sp macro="" textlink="">
      <xdr:nvSpPr>
        <xdr:cNvPr id="6" name="Line 6"/>
        <xdr:cNvSpPr>
          <a:spLocks noChangeShapeType="1"/>
        </xdr:cNvSpPr>
      </xdr:nvSpPr>
      <xdr:spPr bwMode="auto">
        <a:xfrm>
          <a:off x="3087382" y="53346797"/>
          <a:ext cx="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14569</xdr:colOff>
      <xdr:row>149</xdr:row>
      <xdr:rowOff>244370</xdr:rowOff>
    </xdr:from>
    <xdr:to>
      <xdr:col>27</xdr:col>
      <xdr:colOff>37701</xdr:colOff>
      <xdr:row>151</xdr:row>
      <xdr:rowOff>230466</xdr:rowOff>
    </xdr:to>
    <xdr:sp macro="" textlink="">
      <xdr:nvSpPr>
        <xdr:cNvPr id="7" name="Text Box 4"/>
        <xdr:cNvSpPr txBox="1">
          <a:spLocks noChangeArrowheads="1"/>
        </xdr:cNvSpPr>
      </xdr:nvSpPr>
      <xdr:spPr bwMode="auto">
        <a:xfrm>
          <a:off x="1429712" y="54060620"/>
          <a:ext cx="3384096" cy="6936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4,958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8</xdr:col>
      <xdr:colOff>5044</xdr:colOff>
      <xdr:row>148</xdr:row>
      <xdr:rowOff>348826</xdr:rowOff>
    </xdr:from>
    <xdr:to>
      <xdr:col>16</xdr:col>
      <xdr:colOff>123585</xdr:colOff>
      <xdr:row>149</xdr:row>
      <xdr:rowOff>237475</xdr:rowOff>
    </xdr:to>
    <xdr:sp macro="" textlink="">
      <xdr:nvSpPr>
        <xdr:cNvPr id="8" name="Text Box 7"/>
        <xdr:cNvSpPr txBox="1">
          <a:spLocks noChangeArrowheads="1"/>
        </xdr:cNvSpPr>
      </xdr:nvSpPr>
      <xdr:spPr bwMode="auto">
        <a:xfrm>
          <a:off x="1420187" y="53811290"/>
          <a:ext cx="1533684" cy="24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【貸付】</a:t>
          </a:r>
          <a:endParaRPr lang="ja-JP" altLang="en-US"/>
        </a:p>
      </xdr:txBody>
    </xdr:sp>
    <xdr:clientData/>
  </xdr:twoCellAnchor>
  <xdr:twoCellAnchor>
    <xdr:from>
      <xdr:col>10</xdr:col>
      <xdr:colOff>131910</xdr:colOff>
      <xdr:row>152</xdr:row>
      <xdr:rowOff>142237</xdr:rowOff>
    </xdr:from>
    <xdr:to>
      <xdr:col>44</xdr:col>
      <xdr:colOff>83258</xdr:colOff>
      <xdr:row>155</xdr:row>
      <xdr:rowOff>167294</xdr:rowOff>
    </xdr:to>
    <xdr:sp macro="" textlink="">
      <xdr:nvSpPr>
        <xdr:cNvPr id="9" name="Text Box 2"/>
        <xdr:cNvSpPr txBox="1">
          <a:spLocks noChangeArrowheads="1"/>
        </xdr:cNvSpPr>
      </xdr:nvSpPr>
      <xdr:spPr bwMode="auto">
        <a:xfrm>
          <a:off x="1900839" y="55019844"/>
          <a:ext cx="5965705" cy="1086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で奨学金を貸与し、かつ長期間にわたって返還金の回収を行い、特に本事業では東日本大震災で被災した世帯の学生等が経済的理由により修学を断念することのないよう、無利子奨学金の貸与を実施する。</a:t>
          </a:r>
          <a:endParaRPr lang="ja-JP" altLang="en-US"/>
        </a:p>
      </xdr:txBody>
    </xdr:sp>
    <xdr:clientData/>
  </xdr:twoCellAnchor>
  <xdr:twoCellAnchor>
    <xdr:from>
      <xdr:col>9</xdr:col>
      <xdr:colOff>171371</xdr:colOff>
      <xdr:row>152</xdr:row>
      <xdr:rowOff>21765</xdr:rowOff>
    </xdr:from>
    <xdr:to>
      <xdr:col>45</xdr:col>
      <xdr:colOff>163286</xdr:colOff>
      <xdr:row>155</xdr:row>
      <xdr:rowOff>27208</xdr:rowOff>
    </xdr:to>
    <xdr:sp macro="" textlink="">
      <xdr:nvSpPr>
        <xdr:cNvPr id="10" name="AutoShape 9"/>
        <xdr:cNvSpPr>
          <a:spLocks noChangeArrowheads="1"/>
        </xdr:cNvSpPr>
      </xdr:nvSpPr>
      <xdr:spPr bwMode="auto">
        <a:xfrm>
          <a:off x="1885871" y="55634158"/>
          <a:ext cx="6849915" cy="1066800"/>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93810</xdr:colOff>
      <xdr:row>155</xdr:row>
      <xdr:rowOff>255808</xdr:rowOff>
    </xdr:from>
    <xdr:to>
      <xdr:col>32</xdr:col>
      <xdr:colOff>146879</xdr:colOff>
      <xdr:row>156</xdr:row>
      <xdr:rowOff>330647</xdr:rowOff>
    </xdr:to>
    <xdr:sp macro="" textlink="">
      <xdr:nvSpPr>
        <xdr:cNvPr id="11" name="AutoShape 13"/>
        <xdr:cNvSpPr>
          <a:spLocks noChangeArrowheads="1"/>
        </xdr:cNvSpPr>
      </xdr:nvSpPr>
      <xdr:spPr bwMode="auto">
        <a:xfrm>
          <a:off x="1862739" y="56194772"/>
          <a:ext cx="3944711"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42103</xdr:colOff>
      <xdr:row>157</xdr:row>
      <xdr:rowOff>81636</xdr:rowOff>
    </xdr:from>
    <xdr:to>
      <xdr:col>21</xdr:col>
      <xdr:colOff>42103</xdr:colOff>
      <xdr:row>158</xdr:row>
      <xdr:rowOff>337451</xdr:rowOff>
    </xdr:to>
    <xdr:sp macro="" textlink="">
      <xdr:nvSpPr>
        <xdr:cNvPr id="12" name="Line 21"/>
        <xdr:cNvSpPr>
          <a:spLocks noChangeShapeType="1"/>
        </xdr:cNvSpPr>
      </xdr:nvSpPr>
      <xdr:spPr bwMode="auto">
        <a:xfrm>
          <a:off x="3756853" y="56728172"/>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40744</xdr:colOff>
      <xdr:row>159</xdr:row>
      <xdr:rowOff>25787</xdr:rowOff>
    </xdr:from>
    <xdr:to>
      <xdr:col>31</xdr:col>
      <xdr:colOff>81582</xdr:colOff>
      <xdr:row>162</xdr:row>
      <xdr:rowOff>99326</xdr:rowOff>
    </xdr:to>
    <xdr:sp macro="" textlink="">
      <xdr:nvSpPr>
        <xdr:cNvPr id="13" name="Text Box 25"/>
        <xdr:cNvSpPr txBox="1">
          <a:spLocks noChangeArrowheads="1"/>
        </xdr:cNvSpPr>
      </xdr:nvSpPr>
      <xdr:spPr bwMode="auto">
        <a:xfrm>
          <a:off x="1986565" y="57379894"/>
          <a:ext cx="3578696" cy="113489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B.学生等（ 　　</a:t>
          </a:r>
          <a:r>
            <a:rPr lang="en-US" altLang="ja-JP" sz="1400" b="0" i="0" u="none" strike="noStrike" baseline="0">
              <a:solidFill>
                <a:srgbClr val="000000"/>
              </a:solidFill>
              <a:latin typeface="ＭＳ Ｐゴシック"/>
              <a:ea typeface="ＭＳ Ｐゴシック"/>
            </a:rPr>
            <a:t>7,655</a:t>
          </a:r>
          <a:r>
            <a:rPr lang="ja-JP" altLang="en-US" sz="1400" b="0" i="0" u="none" strike="noStrike" baseline="0">
              <a:solidFill>
                <a:srgbClr val="000000"/>
              </a:solidFill>
              <a:latin typeface="ＭＳ Ｐゴシック"/>
              <a:ea typeface="ＭＳ Ｐゴシック"/>
            </a:rPr>
            <a:t>人）</a:t>
          </a:r>
        </a:p>
        <a:p>
          <a:pPr algn="ctr" rtl="0">
            <a:lnSpc>
              <a:spcPts val="1600"/>
            </a:lnSpc>
            <a:defRPr sz="1000"/>
          </a:pPr>
          <a:r>
            <a:rPr lang="ja-JP" altLang="en-US" sz="1400" b="0" i="0" u="none" strike="noStrike" baseline="0">
              <a:solidFill>
                <a:srgbClr val="FF0000"/>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平成</a:t>
          </a:r>
          <a:r>
            <a:rPr lang="en-US" altLang="ja-JP" sz="1400" b="0" i="0" u="none" strike="noStrike" baseline="0">
              <a:solidFill>
                <a:sysClr val="windowText" lastClr="000000"/>
              </a:solidFill>
              <a:latin typeface="ＭＳ Ｐゴシック"/>
              <a:ea typeface="ＭＳ Ｐゴシック"/>
            </a:rPr>
            <a:t>26</a:t>
          </a:r>
          <a:r>
            <a:rPr lang="ja-JP" altLang="en-US" sz="1400" b="0" i="0" u="none" strike="noStrike" baseline="0">
              <a:solidFill>
                <a:sysClr val="windowText" lastClr="000000"/>
              </a:solidFill>
              <a:latin typeface="ＭＳ Ｐゴシック"/>
              <a:ea typeface="ＭＳ Ｐゴシック"/>
            </a:rPr>
            <a:t>年度貸与実績　　</a:t>
          </a:r>
          <a:r>
            <a:rPr lang="en-US" altLang="ja-JP" sz="1400" b="0" i="0" u="none" strike="noStrike" baseline="0">
              <a:solidFill>
                <a:sysClr val="windowText" lastClr="000000"/>
              </a:solidFill>
              <a:latin typeface="ＭＳ Ｐゴシック"/>
              <a:ea typeface="ＭＳ Ｐゴシック"/>
            </a:rPr>
            <a:t>5,063</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11</xdr:col>
      <xdr:colOff>149600</xdr:colOff>
      <xdr:row>158</xdr:row>
      <xdr:rowOff>65249</xdr:rowOff>
    </xdr:from>
    <xdr:to>
      <xdr:col>18</xdr:col>
      <xdr:colOff>66508</xdr:colOff>
      <xdr:row>158</xdr:row>
      <xdr:rowOff>321439</xdr:rowOff>
    </xdr:to>
    <xdr:sp macro="" textlink="">
      <xdr:nvSpPr>
        <xdr:cNvPr id="14" name="Text Box 16"/>
        <xdr:cNvSpPr txBox="1">
          <a:spLocks noChangeArrowheads="1"/>
        </xdr:cNvSpPr>
      </xdr:nvSpPr>
      <xdr:spPr bwMode="auto">
        <a:xfrm>
          <a:off x="2095421" y="57065570"/>
          <a:ext cx="1155158" cy="256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10</xdr:col>
      <xdr:colOff>95022</xdr:colOff>
      <xdr:row>155</xdr:row>
      <xdr:rowOff>321462</xdr:rowOff>
    </xdr:from>
    <xdr:to>
      <xdr:col>33</xdr:col>
      <xdr:colOff>162002</xdr:colOff>
      <xdr:row>156</xdr:row>
      <xdr:rowOff>347594</xdr:rowOff>
    </xdr:to>
    <xdr:sp macro="" textlink="">
      <xdr:nvSpPr>
        <xdr:cNvPr id="15" name="Text Box 14"/>
        <xdr:cNvSpPr txBox="1">
          <a:spLocks noChangeArrowheads="1"/>
        </xdr:cNvSpPr>
      </xdr:nvSpPr>
      <xdr:spPr bwMode="auto">
        <a:xfrm>
          <a:off x="1863951" y="56260426"/>
          <a:ext cx="4135515" cy="3799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・無利子奨学金の貸与（貸付金）　　　　　 　　　 </a:t>
          </a:r>
          <a:r>
            <a:rPr lang="en-US" altLang="ja-JP" sz="1100" b="0" i="0" u="none" strike="noStrike" baseline="0">
              <a:solidFill>
                <a:srgbClr val="000000"/>
              </a:solidFill>
              <a:latin typeface="ＭＳ Ｐゴシック"/>
              <a:ea typeface="ＭＳ Ｐゴシック"/>
            </a:rPr>
            <a:t>4,958</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endParaRPr lang="ja-JP" altLang="en-US"/>
        </a:p>
      </xdr:txBody>
    </xdr:sp>
    <xdr:clientData/>
  </xdr:twoCellAnchor>
  <xdr:twoCellAnchor>
    <xdr:from>
      <xdr:col>8</xdr:col>
      <xdr:colOff>25781</xdr:colOff>
      <xdr:row>140</xdr:row>
      <xdr:rowOff>312957</xdr:rowOff>
    </xdr:from>
    <xdr:to>
      <xdr:col>27</xdr:col>
      <xdr:colOff>9320</xdr:colOff>
      <xdr:row>142</xdr:row>
      <xdr:rowOff>209160</xdr:rowOff>
    </xdr:to>
    <xdr:sp macro="" textlink="">
      <xdr:nvSpPr>
        <xdr:cNvPr id="17" name="Text Box 3"/>
        <xdr:cNvSpPr txBox="1">
          <a:spLocks noChangeArrowheads="1"/>
        </xdr:cNvSpPr>
      </xdr:nvSpPr>
      <xdr:spPr bwMode="auto">
        <a:xfrm>
          <a:off x="1440924" y="50945136"/>
          <a:ext cx="3344503" cy="6037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復興庁</a:t>
          </a:r>
        </a:p>
        <a:p>
          <a:pPr algn="ctr" rtl="0">
            <a:lnSpc>
              <a:spcPts val="1600"/>
            </a:lnSpc>
            <a:defRPr sz="1000"/>
          </a:pPr>
          <a:r>
            <a:rPr lang="en-US" altLang="ja-JP" sz="1400" b="0" i="0" u="none" strike="noStrike" baseline="0">
              <a:solidFill>
                <a:srgbClr val="000000"/>
              </a:solidFill>
              <a:latin typeface="ＭＳ Ｐゴシック"/>
              <a:ea typeface="ＭＳ Ｐゴシック"/>
            </a:rPr>
            <a:t>6,794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57071</xdr:colOff>
      <xdr:row>143</xdr:row>
      <xdr:rowOff>262611</xdr:rowOff>
    </xdr:from>
    <xdr:to>
      <xdr:col>17</xdr:col>
      <xdr:colOff>57071</xdr:colOff>
      <xdr:row>145</xdr:row>
      <xdr:rowOff>50340</xdr:rowOff>
    </xdr:to>
    <xdr:sp macro="" textlink="">
      <xdr:nvSpPr>
        <xdr:cNvPr id="18" name="Line 6"/>
        <xdr:cNvSpPr>
          <a:spLocks noChangeShapeType="1"/>
        </xdr:cNvSpPr>
      </xdr:nvSpPr>
      <xdr:spPr bwMode="auto">
        <a:xfrm>
          <a:off x="3064250" y="51956147"/>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122426</xdr:colOff>
      <xdr:row>142</xdr:row>
      <xdr:rowOff>335363</xdr:rowOff>
    </xdr:from>
    <xdr:to>
      <xdr:col>26</xdr:col>
      <xdr:colOff>110540</xdr:colOff>
      <xdr:row>143</xdr:row>
      <xdr:rowOff>228106</xdr:rowOff>
    </xdr:to>
    <xdr:sp macro="" textlink="">
      <xdr:nvSpPr>
        <xdr:cNvPr id="19" name="大かっこ 18"/>
        <xdr:cNvSpPr/>
      </xdr:nvSpPr>
      <xdr:spPr>
        <a:xfrm>
          <a:off x="1537569" y="51675113"/>
          <a:ext cx="3172185" cy="246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11</xdr:col>
      <xdr:colOff>124065</xdr:colOff>
      <xdr:row>162</xdr:row>
      <xdr:rowOff>163286</xdr:rowOff>
    </xdr:from>
    <xdr:to>
      <xdr:col>39</xdr:col>
      <xdr:colOff>146478</xdr:colOff>
      <xdr:row>164</xdr:row>
      <xdr:rowOff>78443</xdr:rowOff>
    </xdr:to>
    <xdr:sp macro="" textlink="">
      <xdr:nvSpPr>
        <xdr:cNvPr id="20" name="AutoShape 17"/>
        <xdr:cNvSpPr>
          <a:spLocks noChangeArrowheads="1"/>
        </xdr:cNvSpPr>
      </xdr:nvSpPr>
      <xdr:spPr bwMode="auto">
        <a:xfrm>
          <a:off x="2219565" y="59240698"/>
          <a:ext cx="5356413" cy="609921"/>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45</xdr:col>
      <xdr:colOff>190499</xdr:colOff>
      <xdr:row>21</xdr:row>
      <xdr:rowOff>0</xdr:rowOff>
    </xdr:from>
    <xdr:to>
      <xdr:col>48</xdr:col>
      <xdr:colOff>34739</xdr:colOff>
      <xdr:row>22</xdr:row>
      <xdr:rowOff>104401</xdr:rowOff>
    </xdr:to>
    <xdr:sp macro="" textlink="">
      <xdr:nvSpPr>
        <xdr:cNvPr id="21" name="正方形/長方形 20"/>
        <xdr:cNvSpPr/>
      </xdr:nvSpPr>
      <xdr:spPr>
        <a:xfrm>
          <a:off x="9267264" y="8819029"/>
          <a:ext cx="449357" cy="3397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85" zoomScaleSheetLayoutView="85" zoomScalePageLayoutView="70"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0" t="s">
        <v>377</v>
      </c>
      <c r="AR2" s="680"/>
      <c r="AS2" s="59" t="str">
        <f>IF(OR(AQ2="　", AQ2=""), "", "-")</f>
        <v/>
      </c>
      <c r="AT2" s="681">
        <v>50</v>
      </c>
      <c r="AU2" s="681"/>
      <c r="AV2" s="60" t="str">
        <f>IF(AW2="", "", "-")</f>
        <v/>
      </c>
      <c r="AW2" s="682"/>
      <c r="AX2" s="682"/>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387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5"/>
      <c r="I5" s="615"/>
      <c r="J5" s="615"/>
      <c r="K5" s="615"/>
      <c r="L5" s="615"/>
      <c r="M5" s="654" t="s">
        <v>92</v>
      </c>
      <c r="N5" s="655"/>
      <c r="O5" s="655"/>
      <c r="P5" s="655"/>
      <c r="Q5" s="655"/>
      <c r="R5" s="656"/>
      <c r="S5" s="614" t="s">
        <v>109</v>
      </c>
      <c r="T5" s="615"/>
      <c r="U5" s="615"/>
      <c r="V5" s="615"/>
      <c r="W5" s="615"/>
      <c r="X5" s="616"/>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391</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子ども・若者育成支援、少子化社会対策、男女共同参画、地方創生</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貸付、その他</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3768</v>
      </c>
      <c r="Q13" s="176"/>
      <c r="R13" s="176"/>
      <c r="S13" s="176"/>
      <c r="T13" s="176"/>
      <c r="U13" s="176"/>
      <c r="V13" s="177"/>
      <c r="W13" s="175">
        <v>7136</v>
      </c>
      <c r="X13" s="176"/>
      <c r="Y13" s="176"/>
      <c r="Z13" s="176"/>
      <c r="AA13" s="176"/>
      <c r="AB13" s="176"/>
      <c r="AC13" s="177"/>
      <c r="AD13" s="175">
        <v>6794</v>
      </c>
      <c r="AE13" s="176"/>
      <c r="AF13" s="176"/>
      <c r="AG13" s="176"/>
      <c r="AH13" s="176"/>
      <c r="AI13" s="176"/>
      <c r="AJ13" s="177"/>
      <c r="AK13" s="175">
        <v>4524</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v>-1813</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8">
        <f>SUM(P13:V17)</f>
        <v>3768</v>
      </c>
      <c r="Q18" s="649"/>
      <c r="R18" s="649"/>
      <c r="S18" s="649"/>
      <c r="T18" s="649"/>
      <c r="U18" s="649"/>
      <c r="V18" s="650"/>
      <c r="W18" s="648">
        <f>SUM(W13:AC17)</f>
        <v>7136</v>
      </c>
      <c r="X18" s="649"/>
      <c r="Y18" s="649"/>
      <c r="Z18" s="649"/>
      <c r="AA18" s="649"/>
      <c r="AB18" s="649"/>
      <c r="AC18" s="650"/>
      <c r="AD18" s="648">
        <f t="shared" ref="AD18" si="0">SUM(AD13:AJ17)</f>
        <v>4981</v>
      </c>
      <c r="AE18" s="649"/>
      <c r="AF18" s="649"/>
      <c r="AG18" s="649"/>
      <c r="AH18" s="649"/>
      <c r="AI18" s="649"/>
      <c r="AJ18" s="650"/>
      <c r="AK18" s="648">
        <f t="shared" ref="AK18" si="1">SUM(AK13:AQ17)</f>
        <v>4524</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3768</v>
      </c>
      <c r="Q19" s="176"/>
      <c r="R19" s="176"/>
      <c r="S19" s="176"/>
      <c r="T19" s="176"/>
      <c r="U19" s="176"/>
      <c r="V19" s="177"/>
      <c r="W19" s="175">
        <v>5774</v>
      </c>
      <c r="X19" s="176"/>
      <c r="Y19" s="176"/>
      <c r="Z19" s="176"/>
      <c r="AA19" s="176"/>
      <c r="AB19" s="176"/>
      <c r="AC19" s="177"/>
      <c r="AD19" s="175">
        <v>4958</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1</v>
      </c>
      <c r="Q20" s="652"/>
      <c r="R20" s="652"/>
      <c r="S20" s="652"/>
      <c r="T20" s="652"/>
      <c r="U20" s="652"/>
      <c r="V20" s="652"/>
      <c r="W20" s="652">
        <f>IF(W18=0, "-", W19/W18)</f>
        <v>0.80913677130044848</v>
      </c>
      <c r="X20" s="652"/>
      <c r="Y20" s="652"/>
      <c r="Z20" s="652"/>
      <c r="AA20" s="652"/>
      <c r="AB20" s="652"/>
      <c r="AC20" s="652"/>
      <c r="AD20" s="652">
        <f>IF(AD18=0, "-", AD19/AD18)</f>
        <v>0.99538245332262598</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9" customHeight="1" x14ac:dyDescent="0.15">
      <c r="A23" s="130"/>
      <c r="B23" s="128"/>
      <c r="C23" s="128"/>
      <c r="D23" s="128"/>
      <c r="E23" s="128"/>
      <c r="F23" s="129"/>
      <c r="G23" s="74" t="s">
        <v>429</v>
      </c>
      <c r="H23" s="75"/>
      <c r="I23" s="75"/>
      <c r="J23" s="75"/>
      <c r="K23" s="75"/>
      <c r="L23" s="75"/>
      <c r="M23" s="75"/>
      <c r="N23" s="75"/>
      <c r="O23" s="76"/>
      <c r="P23" s="219" t="s">
        <v>430</v>
      </c>
      <c r="Q23" s="234"/>
      <c r="R23" s="234"/>
      <c r="S23" s="234"/>
      <c r="T23" s="234"/>
      <c r="U23" s="234"/>
      <c r="V23" s="234"/>
      <c r="W23" s="234"/>
      <c r="X23" s="235"/>
      <c r="Y23" s="228" t="s">
        <v>14</v>
      </c>
      <c r="Z23" s="229"/>
      <c r="AA23" s="230"/>
      <c r="AB23" s="167" t="s">
        <v>428</v>
      </c>
      <c r="AC23" s="168"/>
      <c r="AD23" s="168"/>
      <c r="AE23" s="88">
        <v>100</v>
      </c>
      <c r="AF23" s="89"/>
      <c r="AG23" s="89"/>
      <c r="AH23" s="89"/>
      <c r="AI23" s="90"/>
      <c r="AJ23" s="88">
        <v>100</v>
      </c>
      <c r="AK23" s="89"/>
      <c r="AL23" s="89"/>
      <c r="AM23" s="89"/>
      <c r="AN23" s="90"/>
      <c r="AO23" s="88">
        <v>100</v>
      </c>
      <c r="AP23" s="89"/>
      <c r="AQ23" s="89"/>
      <c r="AR23" s="89"/>
      <c r="AS23" s="90"/>
      <c r="AT23" s="195"/>
      <c r="AU23" s="195"/>
      <c r="AV23" s="195"/>
      <c r="AW23" s="195"/>
      <c r="AX23" s="196"/>
    </row>
    <row r="24" spans="1:50" ht="39"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427</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8"/>
    </row>
    <row r="25" spans="1:50" ht="39"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0"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0"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34.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34.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34.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17" t="s">
        <v>66</v>
      </c>
      <c r="Z68" s="618"/>
      <c r="AA68" s="619"/>
      <c r="AB68" s="111" t="s">
        <v>423</v>
      </c>
      <c r="AC68" s="112"/>
      <c r="AD68" s="113"/>
      <c r="AE68" s="88">
        <v>5</v>
      </c>
      <c r="AF68" s="89"/>
      <c r="AG68" s="89"/>
      <c r="AH68" s="89"/>
      <c r="AI68" s="90"/>
      <c r="AJ68" s="88">
        <v>8</v>
      </c>
      <c r="AK68" s="89"/>
      <c r="AL68" s="89"/>
      <c r="AM68" s="89"/>
      <c r="AN68" s="90"/>
      <c r="AO68" s="88">
        <v>8</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423</v>
      </c>
      <c r="AC69" s="203"/>
      <c r="AD69" s="204"/>
      <c r="AE69" s="88">
        <v>5</v>
      </c>
      <c r="AF69" s="89"/>
      <c r="AG69" s="89"/>
      <c r="AH69" s="89"/>
      <c r="AI69" s="90"/>
      <c r="AJ69" s="88">
        <v>10</v>
      </c>
      <c r="AK69" s="89"/>
      <c r="AL69" s="89"/>
      <c r="AM69" s="89"/>
      <c r="AN69" s="90"/>
      <c r="AO69" s="88">
        <v>10</v>
      </c>
      <c r="AP69" s="89"/>
      <c r="AQ69" s="89"/>
      <c r="AR69" s="89"/>
      <c r="AS69" s="90"/>
      <c r="AT69" s="88">
        <v>7</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431</v>
      </c>
      <c r="H83" s="295"/>
      <c r="I83" s="295"/>
      <c r="J83" s="295"/>
      <c r="K83" s="295"/>
      <c r="L83" s="295"/>
      <c r="M83" s="295"/>
      <c r="N83" s="295"/>
      <c r="O83" s="295"/>
      <c r="P83" s="295"/>
      <c r="Q83" s="295"/>
      <c r="R83" s="295"/>
      <c r="S83" s="295"/>
      <c r="T83" s="295"/>
      <c r="U83" s="295"/>
      <c r="V83" s="295"/>
      <c r="W83" s="295"/>
      <c r="X83" s="295"/>
      <c r="Y83" s="535" t="s">
        <v>17</v>
      </c>
      <c r="Z83" s="536"/>
      <c r="AA83" s="537"/>
      <c r="AB83" s="664"/>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402</v>
      </c>
      <c r="D98" s="533"/>
      <c r="E98" s="533"/>
      <c r="F98" s="533"/>
      <c r="G98" s="533"/>
      <c r="H98" s="533"/>
      <c r="I98" s="533"/>
      <c r="J98" s="533"/>
      <c r="K98" s="534"/>
      <c r="L98" s="175">
        <v>4524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4524</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6.7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380</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48.7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273" t="s">
        <v>416</v>
      </c>
      <c r="AH109" s="250"/>
      <c r="AI109" s="250"/>
      <c r="AJ109" s="250"/>
      <c r="AK109" s="250"/>
      <c r="AL109" s="250"/>
      <c r="AM109" s="250"/>
      <c r="AN109" s="250"/>
      <c r="AO109" s="250"/>
      <c r="AP109" s="250"/>
      <c r="AQ109" s="250"/>
      <c r="AR109" s="250"/>
      <c r="AS109" s="250"/>
      <c r="AT109" s="250"/>
      <c r="AU109" s="250"/>
      <c r="AV109" s="250"/>
      <c r="AW109" s="250"/>
      <c r="AX109" s="274"/>
    </row>
    <row r="110" spans="1:50" ht="48.7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467" t="s">
        <v>417</v>
      </c>
      <c r="AH110" s="238"/>
      <c r="AI110" s="238"/>
      <c r="AJ110" s="238"/>
      <c r="AK110" s="238"/>
      <c r="AL110" s="238"/>
      <c r="AM110" s="238"/>
      <c r="AN110" s="238"/>
      <c r="AO110" s="238"/>
      <c r="AP110" s="238"/>
      <c r="AQ110" s="238"/>
      <c r="AR110" s="238"/>
      <c r="AS110" s="238"/>
      <c r="AT110" s="238"/>
      <c r="AU110" s="238"/>
      <c r="AV110" s="238"/>
      <c r="AW110" s="238"/>
      <c r="AX110" s="319"/>
    </row>
    <row r="111" spans="1:50" ht="70.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380</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11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434</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419</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47.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273" t="s">
        <v>432</v>
      </c>
      <c r="AH114" s="250"/>
      <c r="AI114" s="250"/>
      <c r="AJ114" s="250"/>
      <c r="AK114" s="250"/>
      <c r="AL114" s="250"/>
      <c r="AM114" s="250"/>
      <c r="AN114" s="250"/>
      <c r="AO114" s="250"/>
      <c r="AP114" s="250"/>
      <c r="AQ114" s="250"/>
      <c r="AR114" s="250"/>
      <c r="AS114" s="250"/>
      <c r="AT114" s="250"/>
      <c r="AU114" s="250"/>
      <c r="AV114" s="250"/>
      <c r="AW114" s="250"/>
      <c r="AX114" s="274"/>
    </row>
    <row r="115" spans="1:64" ht="48.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420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419</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419</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76.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435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419</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421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419</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419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7" t="s">
        <v>68</v>
      </c>
      <c r="D127" s="578"/>
      <c r="E127" s="578"/>
      <c r="F127" s="579"/>
      <c r="G127" s="580" t="s">
        <v>424</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45.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45.7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4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4.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383</v>
      </c>
      <c r="H137" s="541"/>
      <c r="I137" s="541"/>
      <c r="J137" s="541"/>
      <c r="K137" s="541"/>
      <c r="L137" s="541"/>
      <c r="M137" s="541"/>
      <c r="N137" s="541"/>
      <c r="O137" s="541"/>
      <c r="P137" s="542"/>
      <c r="Q137" s="311" t="s">
        <v>225</v>
      </c>
      <c r="R137" s="311"/>
      <c r="S137" s="311"/>
      <c r="T137" s="311"/>
      <c r="U137" s="311"/>
      <c r="V137" s="311"/>
      <c r="W137" s="552" t="s">
        <v>382</v>
      </c>
      <c r="X137" s="541"/>
      <c r="Y137" s="541"/>
      <c r="Z137" s="541"/>
      <c r="AA137" s="541"/>
      <c r="AB137" s="541"/>
      <c r="AC137" s="541"/>
      <c r="AD137" s="541"/>
      <c r="AE137" s="541"/>
      <c r="AF137" s="542"/>
      <c r="AG137" s="311" t="s">
        <v>226</v>
      </c>
      <c r="AH137" s="311"/>
      <c r="AI137" s="311"/>
      <c r="AJ137" s="311"/>
      <c r="AK137" s="311"/>
      <c r="AL137" s="311"/>
      <c r="AM137" s="512">
        <v>30</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388</v>
      </c>
      <c r="H138" s="309"/>
      <c r="I138" s="309"/>
      <c r="J138" s="309"/>
      <c r="K138" s="309"/>
      <c r="L138" s="309"/>
      <c r="M138" s="309"/>
      <c r="N138" s="309"/>
      <c r="O138" s="309"/>
      <c r="P138" s="310"/>
      <c r="Q138" s="420" t="s">
        <v>228</v>
      </c>
      <c r="R138" s="420"/>
      <c r="S138" s="420"/>
      <c r="T138" s="420"/>
      <c r="U138" s="420"/>
      <c r="V138" s="420"/>
      <c r="W138" s="308" t="s">
        <v>389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394</v>
      </c>
      <c r="H180" s="353"/>
      <c r="I180" s="353"/>
      <c r="J180" s="353"/>
      <c r="K180" s="354"/>
      <c r="L180" s="355" t="s">
        <v>395</v>
      </c>
      <c r="M180" s="356"/>
      <c r="N180" s="356"/>
      <c r="O180" s="356"/>
      <c r="P180" s="356"/>
      <c r="Q180" s="356"/>
      <c r="R180" s="356"/>
      <c r="S180" s="356"/>
      <c r="T180" s="356"/>
      <c r="U180" s="356"/>
      <c r="V180" s="356"/>
      <c r="W180" s="356"/>
      <c r="X180" s="357"/>
      <c r="Y180" s="387">
        <v>4958</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4958</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398</v>
      </c>
      <c r="H193" s="353"/>
      <c r="I193" s="353"/>
      <c r="J193" s="353"/>
      <c r="K193" s="354"/>
      <c r="L193" s="355" t="s">
        <v>399</v>
      </c>
      <c r="M193" s="356"/>
      <c r="N193" s="356"/>
      <c r="O193" s="356"/>
      <c r="P193" s="356"/>
      <c r="Q193" s="356"/>
      <c r="R193" s="356"/>
      <c r="S193" s="356"/>
      <c r="T193" s="356"/>
      <c r="U193" s="356"/>
      <c r="V193" s="356"/>
      <c r="W193" s="356"/>
      <c r="X193" s="357"/>
      <c r="Y193" s="387">
        <v>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x14ac:dyDescent="0.15">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1</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hidden="1"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hidden="1"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x14ac:dyDescent="0.15">
      <c r="A236" s="566">
        <v>1</v>
      </c>
      <c r="B236" s="566">
        <v>1</v>
      </c>
      <c r="C236" s="568" t="s">
        <v>404</v>
      </c>
      <c r="D236" s="567"/>
      <c r="E236" s="567"/>
      <c r="F236" s="567"/>
      <c r="G236" s="567"/>
      <c r="H236" s="567"/>
      <c r="I236" s="567"/>
      <c r="J236" s="567"/>
      <c r="K236" s="567"/>
      <c r="L236" s="567"/>
      <c r="M236" s="568" t="s">
        <v>403</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4958</v>
      </c>
      <c r="AL236" s="570"/>
      <c r="AM236" s="570"/>
      <c r="AN236" s="570"/>
      <c r="AO236" s="570"/>
      <c r="AP236" s="571"/>
      <c r="AQ236" s="568" t="s">
        <v>415</v>
      </c>
      <c r="AR236" s="567"/>
      <c r="AS236" s="567"/>
      <c r="AT236" s="567"/>
      <c r="AU236" s="569" t="s">
        <v>415</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368</v>
      </c>
      <c r="AL268" s="232"/>
      <c r="AM268" s="232"/>
      <c r="AN268" s="232"/>
      <c r="AO268" s="232"/>
      <c r="AP268" s="232"/>
      <c r="AQ268" s="232" t="s">
        <v>23</v>
      </c>
      <c r="AR268" s="232"/>
      <c r="AS268" s="232"/>
      <c r="AT268" s="232"/>
      <c r="AU268" s="83" t="s">
        <v>24</v>
      </c>
      <c r="AV268" s="84"/>
      <c r="AW268" s="84"/>
      <c r="AX268" s="573"/>
    </row>
    <row r="269" spans="1:50" ht="24" customHeight="1" x14ac:dyDescent="0.15">
      <c r="A269" s="566">
        <v>1</v>
      </c>
      <c r="B269" s="566">
        <v>1</v>
      </c>
      <c r="C269" s="568" t="s">
        <v>405</v>
      </c>
      <c r="D269" s="567"/>
      <c r="E269" s="567"/>
      <c r="F269" s="567"/>
      <c r="G269" s="567"/>
      <c r="H269" s="567"/>
      <c r="I269" s="567"/>
      <c r="J269" s="567"/>
      <c r="K269" s="567"/>
      <c r="L269" s="567"/>
      <c r="M269" s="568" t="s">
        <v>425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678">
        <v>1</v>
      </c>
      <c r="AL269" s="679"/>
      <c r="AM269" s="679"/>
      <c r="AN269" s="679"/>
      <c r="AO269" s="679"/>
      <c r="AP269" s="679"/>
      <c r="AQ269" s="568" t="s">
        <v>415</v>
      </c>
      <c r="AR269" s="567"/>
      <c r="AS269" s="567"/>
      <c r="AT269" s="567"/>
      <c r="AU269" s="569" t="s">
        <v>415</v>
      </c>
      <c r="AV269" s="570"/>
      <c r="AW269" s="570"/>
      <c r="AX269" s="571"/>
    </row>
    <row r="270" spans="1:50" ht="24" customHeight="1" x14ac:dyDescent="0.15">
      <c r="A270" s="566">
        <v>2</v>
      </c>
      <c r="B270" s="566">
        <v>1</v>
      </c>
      <c r="C270" s="676" t="s">
        <v>406</v>
      </c>
      <c r="D270" s="464"/>
      <c r="E270" s="464"/>
      <c r="F270" s="464"/>
      <c r="G270" s="464"/>
      <c r="H270" s="464"/>
      <c r="I270" s="464"/>
      <c r="J270" s="464"/>
      <c r="K270" s="464"/>
      <c r="L270" s="677"/>
      <c r="M270" s="568" t="s">
        <v>426</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678">
        <v>1</v>
      </c>
      <c r="AL270" s="679"/>
      <c r="AM270" s="679"/>
      <c r="AN270" s="679"/>
      <c r="AO270" s="679"/>
      <c r="AP270" s="679"/>
      <c r="AQ270" s="568" t="s">
        <v>415</v>
      </c>
      <c r="AR270" s="567"/>
      <c r="AS270" s="567"/>
      <c r="AT270" s="567"/>
      <c r="AU270" s="569" t="s">
        <v>415</v>
      </c>
      <c r="AV270" s="570"/>
      <c r="AW270" s="570"/>
      <c r="AX270" s="571"/>
    </row>
    <row r="271" spans="1:50" ht="24" customHeight="1" x14ac:dyDescent="0.15">
      <c r="A271" s="566">
        <v>3</v>
      </c>
      <c r="B271" s="566">
        <v>1</v>
      </c>
      <c r="C271" s="676" t="s">
        <v>407</v>
      </c>
      <c r="D271" s="464"/>
      <c r="E271" s="464"/>
      <c r="F271" s="464"/>
      <c r="G271" s="464"/>
      <c r="H271" s="464"/>
      <c r="I271" s="464"/>
      <c r="J271" s="464"/>
      <c r="K271" s="464"/>
      <c r="L271" s="677"/>
      <c r="M271" s="568" t="s">
        <v>426</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678">
        <v>1</v>
      </c>
      <c r="AL271" s="679"/>
      <c r="AM271" s="679"/>
      <c r="AN271" s="679"/>
      <c r="AO271" s="679"/>
      <c r="AP271" s="679"/>
      <c r="AQ271" s="568" t="s">
        <v>415</v>
      </c>
      <c r="AR271" s="567"/>
      <c r="AS271" s="567"/>
      <c r="AT271" s="567"/>
      <c r="AU271" s="569" t="s">
        <v>415</v>
      </c>
      <c r="AV271" s="570"/>
      <c r="AW271" s="570"/>
      <c r="AX271" s="571"/>
    </row>
    <row r="272" spans="1:50" ht="24" customHeight="1" x14ac:dyDescent="0.15">
      <c r="A272" s="566">
        <v>4</v>
      </c>
      <c r="B272" s="566">
        <v>1</v>
      </c>
      <c r="C272" s="676" t="s">
        <v>408</v>
      </c>
      <c r="D272" s="464"/>
      <c r="E272" s="464"/>
      <c r="F272" s="464"/>
      <c r="G272" s="464"/>
      <c r="H272" s="464"/>
      <c r="I272" s="464"/>
      <c r="J272" s="464"/>
      <c r="K272" s="464"/>
      <c r="L272" s="677"/>
      <c r="M272" s="568" t="s">
        <v>426</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678">
        <v>1</v>
      </c>
      <c r="AL272" s="679"/>
      <c r="AM272" s="679"/>
      <c r="AN272" s="679"/>
      <c r="AO272" s="679"/>
      <c r="AP272" s="679"/>
      <c r="AQ272" s="568" t="s">
        <v>415</v>
      </c>
      <c r="AR272" s="567"/>
      <c r="AS272" s="567"/>
      <c r="AT272" s="567"/>
      <c r="AU272" s="569" t="s">
        <v>415</v>
      </c>
      <c r="AV272" s="570"/>
      <c r="AW272" s="570"/>
      <c r="AX272" s="571"/>
    </row>
    <row r="273" spans="1:50" ht="24" customHeight="1" x14ac:dyDescent="0.15">
      <c r="A273" s="566">
        <v>5</v>
      </c>
      <c r="B273" s="566">
        <v>1</v>
      </c>
      <c r="C273" s="676" t="s">
        <v>409</v>
      </c>
      <c r="D273" s="464"/>
      <c r="E273" s="464"/>
      <c r="F273" s="464"/>
      <c r="G273" s="464"/>
      <c r="H273" s="464"/>
      <c r="I273" s="464"/>
      <c r="J273" s="464"/>
      <c r="K273" s="464"/>
      <c r="L273" s="677"/>
      <c r="M273" s="568" t="s">
        <v>426</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678">
        <v>1</v>
      </c>
      <c r="AL273" s="679"/>
      <c r="AM273" s="679"/>
      <c r="AN273" s="679"/>
      <c r="AO273" s="679"/>
      <c r="AP273" s="679"/>
      <c r="AQ273" s="568" t="s">
        <v>415</v>
      </c>
      <c r="AR273" s="567"/>
      <c r="AS273" s="567"/>
      <c r="AT273" s="567"/>
      <c r="AU273" s="569" t="s">
        <v>415</v>
      </c>
      <c r="AV273" s="570"/>
      <c r="AW273" s="570"/>
      <c r="AX273" s="571"/>
    </row>
    <row r="274" spans="1:50" ht="24" customHeight="1" x14ac:dyDescent="0.15">
      <c r="A274" s="566">
        <v>6</v>
      </c>
      <c r="B274" s="566">
        <v>1</v>
      </c>
      <c r="C274" s="676" t="s">
        <v>410</v>
      </c>
      <c r="D274" s="464"/>
      <c r="E274" s="464"/>
      <c r="F274" s="464"/>
      <c r="G274" s="464"/>
      <c r="H274" s="464"/>
      <c r="I274" s="464"/>
      <c r="J274" s="464"/>
      <c r="K274" s="464"/>
      <c r="L274" s="677"/>
      <c r="M274" s="568" t="s">
        <v>426</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678">
        <v>1</v>
      </c>
      <c r="AL274" s="679"/>
      <c r="AM274" s="679"/>
      <c r="AN274" s="679"/>
      <c r="AO274" s="679"/>
      <c r="AP274" s="679"/>
      <c r="AQ274" s="568" t="s">
        <v>415</v>
      </c>
      <c r="AR274" s="567"/>
      <c r="AS274" s="567"/>
      <c r="AT274" s="567"/>
      <c r="AU274" s="569" t="s">
        <v>415</v>
      </c>
      <c r="AV274" s="570"/>
      <c r="AW274" s="570"/>
      <c r="AX274" s="571"/>
    </row>
    <row r="275" spans="1:50" ht="24" customHeight="1" x14ac:dyDescent="0.15">
      <c r="A275" s="566">
        <v>7</v>
      </c>
      <c r="B275" s="566">
        <v>1</v>
      </c>
      <c r="C275" s="676" t="s">
        <v>411</v>
      </c>
      <c r="D275" s="464"/>
      <c r="E275" s="464"/>
      <c r="F275" s="464"/>
      <c r="G275" s="464"/>
      <c r="H275" s="464"/>
      <c r="I275" s="464"/>
      <c r="J275" s="464"/>
      <c r="K275" s="464"/>
      <c r="L275" s="677"/>
      <c r="M275" s="568" t="s">
        <v>426</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678">
        <v>1</v>
      </c>
      <c r="AL275" s="679"/>
      <c r="AM275" s="679"/>
      <c r="AN275" s="679"/>
      <c r="AO275" s="679"/>
      <c r="AP275" s="679"/>
      <c r="AQ275" s="568" t="s">
        <v>415</v>
      </c>
      <c r="AR275" s="567"/>
      <c r="AS275" s="567"/>
      <c r="AT275" s="567"/>
      <c r="AU275" s="569" t="s">
        <v>415</v>
      </c>
      <c r="AV275" s="570"/>
      <c r="AW275" s="570"/>
      <c r="AX275" s="571"/>
    </row>
    <row r="276" spans="1:50" ht="24" customHeight="1" x14ac:dyDescent="0.15">
      <c r="A276" s="566">
        <v>8</v>
      </c>
      <c r="B276" s="566">
        <v>1</v>
      </c>
      <c r="C276" s="676" t="s">
        <v>412</v>
      </c>
      <c r="D276" s="464"/>
      <c r="E276" s="464"/>
      <c r="F276" s="464"/>
      <c r="G276" s="464"/>
      <c r="H276" s="464"/>
      <c r="I276" s="464"/>
      <c r="J276" s="464"/>
      <c r="K276" s="464"/>
      <c r="L276" s="677"/>
      <c r="M276" s="568" t="s">
        <v>426</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678">
        <v>1</v>
      </c>
      <c r="AL276" s="679"/>
      <c r="AM276" s="679"/>
      <c r="AN276" s="679"/>
      <c r="AO276" s="679"/>
      <c r="AP276" s="679"/>
      <c r="AQ276" s="568" t="s">
        <v>415</v>
      </c>
      <c r="AR276" s="567"/>
      <c r="AS276" s="567"/>
      <c r="AT276" s="567"/>
      <c r="AU276" s="569" t="s">
        <v>415</v>
      </c>
      <c r="AV276" s="570"/>
      <c r="AW276" s="570"/>
      <c r="AX276" s="571"/>
    </row>
    <row r="277" spans="1:50" ht="24" customHeight="1" x14ac:dyDescent="0.15">
      <c r="A277" s="566">
        <v>9</v>
      </c>
      <c r="B277" s="566">
        <v>1</v>
      </c>
      <c r="C277" s="676" t="s">
        <v>413</v>
      </c>
      <c r="D277" s="464"/>
      <c r="E277" s="464"/>
      <c r="F277" s="464"/>
      <c r="G277" s="464"/>
      <c r="H277" s="464"/>
      <c r="I277" s="464"/>
      <c r="J277" s="464"/>
      <c r="K277" s="464"/>
      <c r="L277" s="677"/>
      <c r="M277" s="568" t="s">
        <v>426</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678">
        <v>1</v>
      </c>
      <c r="AL277" s="679"/>
      <c r="AM277" s="679"/>
      <c r="AN277" s="679"/>
      <c r="AO277" s="679"/>
      <c r="AP277" s="679"/>
      <c r="AQ277" s="568" t="s">
        <v>415</v>
      </c>
      <c r="AR277" s="567"/>
      <c r="AS277" s="567"/>
      <c r="AT277" s="567"/>
      <c r="AU277" s="569" t="s">
        <v>415</v>
      </c>
      <c r="AV277" s="570"/>
      <c r="AW277" s="570"/>
      <c r="AX277" s="571"/>
    </row>
    <row r="278" spans="1:50" ht="24" customHeight="1" x14ac:dyDescent="0.15">
      <c r="A278" s="566">
        <v>10</v>
      </c>
      <c r="B278" s="566">
        <v>1</v>
      </c>
      <c r="C278" s="676" t="s">
        <v>414</v>
      </c>
      <c r="D278" s="464"/>
      <c r="E278" s="464"/>
      <c r="F278" s="464"/>
      <c r="G278" s="464"/>
      <c r="H278" s="464"/>
      <c r="I278" s="464"/>
      <c r="J278" s="464"/>
      <c r="K278" s="464"/>
      <c r="L278" s="677"/>
      <c r="M278" s="568" t="s">
        <v>426</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678">
        <v>1</v>
      </c>
      <c r="AL278" s="679"/>
      <c r="AM278" s="679"/>
      <c r="AN278" s="679"/>
      <c r="AO278" s="679"/>
      <c r="AP278" s="679"/>
      <c r="AQ278" s="568" t="s">
        <v>415</v>
      </c>
      <c r="AR278" s="567"/>
      <c r="AS278" s="567"/>
      <c r="AT278" s="567"/>
      <c r="AU278" s="569" t="s">
        <v>415</v>
      </c>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368</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368</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368</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368</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368</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368</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3">
      <formula>IF(RIGHT(TEXT(P14,"0.#"),1)=".",FALSE,TRUE)</formula>
    </cfRule>
    <cfRule type="expression" dxfId="206" priority="554">
      <formula>IF(RIGHT(TEXT(P14,"0.#"),1)=".",TRUE,FALSE)</formula>
    </cfRule>
  </conditionalFormatting>
  <conditionalFormatting sqref="AE23:AI23">
    <cfRule type="expression" dxfId="205" priority="543">
      <formula>IF(RIGHT(TEXT(AE23,"0.#"),1)=".",FALSE,TRUE)</formula>
    </cfRule>
    <cfRule type="expression" dxfId="204" priority="544">
      <formula>IF(RIGHT(TEXT(AE23,"0.#"),1)=".",TRUE,FALSE)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AE83:AI83">
    <cfRule type="expression" dxfId="201" priority="457">
      <formula>IF(RIGHT(TEXT(AE83,"0.#"),1)=".",FALSE,TRUE)</formula>
    </cfRule>
    <cfRule type="expression" dxfId="200" priority="458">
      <formula>IF(RIGHT(TEXT(AE83,"0.#"),1)=".",TRUE,FALSE)</formula>
    </cfRule>
  </conditionalFormatting>
  <conditionalFormatting sqref="AJ83:AX83">
    <cfRule type="expression" dxfId="199" priority="455">
      <formula>IF(RIGHT(TEXT(AJ83,"0.#"),1)=".",FALSE,TRUE)</formula>
    </cfRule>
    <cfRule type="expression" dxfId="198" priority="456">
      <formula>IF(RIGHT(TEXT(AJ83,"0.#"),1)=".",TRUE,FALSE)</formula>
    </cfRule>
  </conditionalFormatting>
  <conditionalFormatting sqref="L99">
    <cfRule type="expression" dxfId="197" priority="435">
      <formula>IF(RIGHT(TEXT(L99,"0.#"),1)=".",FALSE,TRUE)</formula>
    </cfRule>
    <cfRule type="expression" dxfId="196" priority="436">
      <formula>IF(RIGHT(TEXT(L99,"0.#"),1)=".",TRUE,FALSE)</formula>
    </cfRule>
  </conditionalFormatting>
  <conditionalFormatting sqref="L104">
    <cfRule type="expression" dxfId="195" priority="433">
      <formula>IF(RIGHT(TEXT(L104,"0.#"),1)=".",FALSE,TRUE)</formula>
    </cfRule>
    <cfRule type="expression" dxfId="194" priority="434">
      <formula>IF(RIGHT(TEXT(L104,"0.#"),1)=".",TRUE,FALSE)</formula>
    </cfRule>
  </conditionalFormatting>
  <conditionalFormatting sqref="R104">
    <cfRule type="expression" dxfId="193" priority="431">
      <formula>IF(RIGHT(TEXT(R104,"0.#"),1)=".",FALSE,TRUE)</formula>
    </cfRule>
    <cfRule type="expression" dxfId="192" priority="432">
      <formula>IF(RIGHT(TEXT(R104,"0.#"),1)=".",TRUE,FALSE)</formula>
    </cfRule>
  </conditionalFormatting>
  <conditionalFormatting sqref="P18:AX18">
    <cfRule type="expression" dxfId="191" priority="429">
      <formula>IF(RIGHT(TEXT(P18,"0.#"),1)=".",FALSE,TRUE)</formula>
    </cfRule>
    <cfRule type="expression" dxfId="190" priority="430">
      <formula>IF(RIGHT(TEXT(P18,"0.#"),1)=".",TRUE,FALSE)</formula>
    </cfRule>
  </conditionalFormatting>
  <conditionalFormatting sqref="Y181">
    <cfRule type="expression" dxfId="189" priority="425">
      <formula>IF(RIGHT(TEXT(Y181,"0.#"),1)=".",FALSE,TRUE)</formula>
    </cfRule>
    <cfRule type="expression" dxfId="188" priority="426">
      <formula>IF(RIGHT(TEXT(Y181,"0.#"),1)=".",TRUE,FALSE)</formula>
    </cfRule>
  </conditionalFormatting>
  <conditionalFormatting sqref="Y190">
    <cfRule type="expression" dxfId="187" priority="421">
      <formula>IF(RIGHT(TEXT(Y190,"0.#"),1)=".",FALSE,TRUE)</formula>
    </cfRule>
    <cfRule type="expression" dxfId="186" priority="422">
      <formula>IF(RIGHT(TEXT(Y190,"0.#"),1)=".",TRUE,FALSE)</formula>
    </cfRule>
  </conditionalFormatting>
  <conditionalFormatting sqref="AK236">
    <cfRule type="expression" dxfId="185" priority="343">
      <formula>IF(RIGHT(TEXT(AK236,"0.#"),1)=".",FALSE,TRUE)</formula>
    </cfRule>
    <cfRule type="expression" dxfId="184" priority="344">
      <formula>IF(RIGHT(TEXT(AK236,"0.#"),1)=".",TRUE,FALSE)</formula>
    </cfRule>
  </conditionalFormatting>
  <conditionalFormatting sqref="AE54:AI54">
    <cfRule type="expression" dxfId="183" priority="293">
      <formula>IF(RIGHT(TEXT(AE54,"0.#"),1)=".",FALSE,TRUE)</formula>
    </cfRule>
    <cfRule type="expression" dxfId="182" priority="294">
      <formula>IF(RIGHT(TEXT(AE54,"0.#"),1)=".",TRUE,FALSE)</formula>
    </cfRule>
  </conditionalFormatting>
  <conditionalFormatting sqref="P16:AQ17 P15:AX15 P13:AX13">
    <cfRule type="expression" dxfId="181" priority="251">
      <formula>IF(RIGHT(TEXT(P13,"0.#"),1)=".",FALSE,TRUE)</formula>
    </cfRule>
    <cfRule type="expression" dxfId="180" priority="252">
      <formula>IF(RIGHT(TEXT(P13,"0.#"),1)=".",TRUE,FALSE)</formula>
    </cfRule>
  </conditionalFormatting>
  <conditionalFormatting sqref="P19:AJ19">
    <cfRule type="expression" dxfId="179" priority="249">
      <formula>IF(RIGHT(TEXT(P19,"0.#"),1)=".",FALSE,TRUE)</formula>
    </cfRule>
    <cfRule type="expression" dxfId="178" priority="250">
      <formula>IF(RIGHT(TEXT(P19,"0.#"),1)=".",TRUE,FALSE)</formula>
    </cfRule>
  </conditionalFormatting>
  <conditionalFormatting sqref="AE55:AX55 AJ54:AS54">
    <cfRule type="expression" dxfId="177" priority="245">
      <formula>IF(RIGHT(TEXT(AE54,"0.#"),1)=".",FALSE,TRUE)</formula>
    </cfRule>
    <cfRule type="expression" dxfId="176" priority="246">
      <formula>IF(RIGHT(TEXT(AE54,"0.#"),1)=".",TRUE,FALSE)</formula>
    </cfRule>
  </conditionalFormatting>
  <conditionalFormatting sqref="AE68:AS68">
    <cfRule type="expression" dxfId="175" priority="241">
      <formula>IF(RIGHT(TEXT(AE68,"0.#"),1)=".",FALSE,TRUE)</formula>
    </cfRule>
    <cfRule type="expression" dxfId="174" priority="242">
      <formula>IF(RIGHT(TEXT(AE68,"0.#"),1)=".",TRUE,FALSE)</formula>
    </cfRule>
  </conditionalFormatting>
  <conditionalFormatting sqref="AE95:AI95 AE92:AI92 AE89:AI89 AE86:AI86">
    <cfRule type="expression" dxfId="173" priority="239">
      <formula>IF(RIGHT(TEXT(AE86,"0.#"),1)=".",FALSE,TRUE)</formula>
    </cfRule>
    <cfRule type="expression" dxfId="172" priority="240">
      <formula>IF(RIGHT(TEXT(AE86,"0.#"),1)=".",TRUE,FALSE)</formula>
    </cfRule>
  </conditionalFormatting>
  <conditionalFormatting sqref="AJ95:AX95 AJ92:AX92 AJ89:AX89 AJ86:AX86">
    <cfRule type="expression" dxfId="171" priority="237">
      <formula>IF(RIGHT(TEXT(AJ86,"0.#"),1)=".",FALSE,TRUE)</formula>
    </cfRule>
    <cfRule type="expression" dxfId="170" priority="238">
      <formula>IF(RIGHT(TEXT(AJ86,"0.#"),1)=".",TRUE,FALSE)</formula>
    </cfRule>
  </conditionalFormatting>
  <conditionalFormatting sqref="L100:L103 L98">
    <cfRule type="expression" dxfId="169" priority="235">
      <formula>IF(RIGHT(TEXT(L98,"0.#"),1)=".",FALSE,TRUE)</formula>
    </cfRule>
    <cfRule type="expression" dxfId="168" priority="236">
      <formula>IF(RIGHT(TEXT(L98,"0.#"),1)=".",TRUE,FALSE)</formula>
    </cfRule>
  </conditionalFormatting>
  <conditionalFormatting sqref="R98">
    <cfRule type="expression" dxfId="167" priority="231">
      <formula>IF(RIGHT(TEXT(R98,"0.#"),1)=".",FALSE,TRUE)</formula>
    </cfRule>
    <cfRule type="expression" dxfId="166" priority="232">
      <formula>IF(RIGHT(TEXT(R98,"0.#"),1)=".",TRUE,FALSE)</formula>
    </cfRule>
  </conditionalFormatting>
  <conditionalFormatting sqref="R99:R103">
    <cfRule type="expression" dxfId="165" priority="229">
      <formula>IF(RIGHT(TEXT(R99,"0.#"),1)=".",FALSE,TRUE)</formula>
    </cfRule>
    <cfRule type="expression" dxfId="164" priority="230">
      <formula>IF(RIGHT(TEXT(R99,"0.#"),1)=".",TRUE,FALSE)</formula>
    </cfRule>
  </conditionalFormatting>
  <conditionalFormatting sqref="Y182:Y189 Y180">
    <cfRule type="expression" dxfId="163" priority="227">
      <formula>IF(RIGHT(TEXT(Y180,"0.#"),1)=".",FALSE,TRUE)</formula>
    </cfRule>
    <cfRule type="expression" dxfId="162" priority="228">
      <formula>IF(RIGHT(TEXT(Y180,"0.#"),1)=".",TRUE,FALSE)</formula>
    </cfRule>
  </conditionalFormatting>
  <conditionalFormatting sqref="AU181">
    <cfRule type="expression" dxfId="161" priority="225">
      <formula>IF(RIGHT(TEXT(AU181,"0.#"),1)=".",FALSE,TRUE)</formula>
    </cfRule>
    <cfRule type="expression" dxfId="160" priority="226">
      <formula>IF(RIGHT(TEXT(AU181,"0.#"),1)=".",TRUE,FALSE)</formula>
    </cfRule>
  </conditionalFormatting>
  <conditionalFormatting sqref="AU190">
    <cfRule type="expression" dxfId="159" priority="223">
      <formula>IF(RIGHT(TEXT(AU190,"0.#"),1)=".",FALSE,TRUE)</formula>
    </cfRule>
    <cfRule type="expression" dxfId="158" priority="224">
      <formula>IF(RIGHT(TEXT(AU190,"0.#"),1)=".",TRUE,FALSE)</formula>
    </cfRule>
  </conditionalFormatting>
  <conditionalFormatting sqref="AU182:AU189 AU180">
    <cfRule type="expression" dxfId="157" priority="221">
      <formula>IF(RIGHT(TEXT(AU180,"0.#"),1)=".",FALSE,TRUE)</formula>
    </cfRule>
    <cfRule type="expression" dxfId="156" priority="222">
      <formula>IF(RIGHT(TEXT(AU180,"0.#"),1)=".",TRUE,FALSE)</formula>
    </cfRule>
  </conditionalFormatting>
  <conditionalFormatting sqref="Y220 Y207 Y194">
    <cfRule type="expression" dxfId="155" priority="207">
      <formula>IF(RIGHT(TEXT(Y194,"0.#"),1)=".",FALSE,TRUE)</formula>
    </cfRule>
    <cfRule type="expression" dxfId="154" priority="208">
      <formula>IF(RIGHT(TEXT(Y194,"0.#"),1)=".",TRUE,FALSE)</formula>
    </cfRule>
  </conditionalFormatting>
  <conditionalFormatting sqref="Y229 Y216 Y203">
    <cfRule type="expression" dxfId="153" priority="205">
      <formula>IF(RIGHT(TEXT(Y203,"0.#"),1)=".",FALSE,TRUE)</formula>
    </cfRule>
    <cfRule type="expression" dxfId="152" priority="206">
      <formula>IF(RIGHT(TEXT(Y203,"0.#"),1)=".",TRUE,FALSE)</formula>
    </cfRule>
  </conditionalFormatting>
  <conditionalFormatting sqref="Y221:Y228 Y219 Y208:Y215 Y206 Y195:Y202 Y193">
    <cfRule type="expression" dxfId="151" priority="203">
      <formula>IF(RIGHT(TEXT(Y193,"0.#"),1)=".",FALSE,TRUE)</formula>
    </cfRule>
    <cfRule type="expression" dxfId="150" priority="204">
      <formula>IF(RIGHT(TEXT(Y193,"0.#"),1)=".",TRUE,FALSE)</formula>
    </cfRule>
  </conditionalFormatting>
  <conditionalFormatting sqref="AU220 AU207 AU194">
    <cfRule type="expression" dxfId="149" priority="201">
      <formula>IF(RIGHT(TEXT(AU194,"0.#"),1)=".",FALSE,TRUE)</formula>
    </cfRule>
    <cfRule type="expression" dxfId="148" priority="202">
      <formula>IF(RIGHT(TEXT(AU194,"0.#"),1)=".",TRUE,FALSE)</formula>
    </cfRule>
  </conditionalFormatting>
  <conditionalFormatting sqref="AU229 AU216 AU203">
    <cfRule type="expression" dxfId="147" priority="199">
      <formula>IF(RIGHT(TEXT(AU203,"0.#"),1)=".",FALSE,TRUE)</formula>
    </cfRule>
    <cfRule type="expression" dxfId="146" priority="200">
      <formula>IF(RIGHT(TEXT(AU203,"0.#"),1)=".",TRUE,FALSE)</formula>
    </cfRule>
  </conditionalFormatting>
  <conditionalFormatting sqref="AU221:AU228 AU219 AU208:AU215 AU206 AU195:AU202 AU193">
    <cfRule type="expression" dxfId="145" priority="197">
      <formula>IF(RIGHT(TEXT(AU193,"0.#"),1)=".",FALSE,TRUE)</formula>
    </cfRule>
    <cfRule type="expression" dxfId="144" priority="198">
      <formula>IF(RIGHT(TEXT(AU193,"0.#"),1)=".",TRUE,FALSE)</formula>
    </cfRule>
  </conditionalFormatting>
  <conditionalFormatting sqref="AE56:AI56">
    <cfRule type="expression" dxfId="143" priority="171">
      <formula>IF(AND(AE56&gt;=0, RIGHT(TEXT(AE56,"0.#"),1)&lt;&gt;"."),TRUE,FALSE)</formula>
    </cfRule>
    <cfRule type="expression" dxfId="142" priority="172">
      <formula>IF(AND(AE56&gt;=0, RIGHT(TEXT(AE56,"0.#"),1)="."),TRUE,FALSE)</formula>
    </cfRule>
    <cfRule type="expression" dxfId="141" priority="173">
      <formula>IF(AND(AE56&lt;0, RIGHT(TEXT(AE56,"0.#"),1)&lt;&gt;"."),TRUE,FALSE)</formula>
    </cfRule>
    <cfRule type="expression" dxfId="140" priority="174">
      <formula>IF(AND(AE56&lt;0, RIGHT(TEXT(AE56,"0.#"),1)="."),TRUE,FALSE)</formula>
    </cfRule>
  </conditionalFormatting>
  <conditionalFormatting sqref="AJ56:AS56">
    <cfRule type="expression" dxfId="139" priority="167">
      <formula>IF(AND(AJ56&gt;=0, RIGHT(TEXT(AJ56,"0.#"),1)&lt;&gt;"."),TRUE,FALSE)</formula>
    </cfRule>
    <cfRule type="expression" dxfId="138" priority="168">
      <formula>IF(AND(AJ56&gt;=0, RIGHT(TEXT(AJ56,"0.#"),1)="."),TRUE,FALSE)</formula>
    </cfRule>
    <cfRule type="expression" dxfId="137" priority="169">
      <formula>IF(AND(AJ56&lt;0, RIGHT(TEXT(AJ56,"0.#"),1)&lt;&gt;"."),TRUE,FALSE)</formula>
    </cfRule>
    <cfRule type="expression" dxfId="136" priority="170">
      <formula>IF(AND(AJ56&lt;0, RIGHT(TEXT(AJ56,"0.#"),1)="."),TRUE,FALSE)</formula>
    </cfRule>
  </conditionalFormatting>
  <conditionalFormatting sqref="AK237:AK265">
    <cfRule type="expression" dxfId="135" priority="155">
      <formula>IF(RIGHT(TEXT(AK237,"0.#"),1)=".",FALSE,TRUE)</formula>
    </cfRule>
    <cfRule type="expression" dxfId="134" priority="156">
      <formula>IF(RIGHT(TEXT(AK237,"0.#"),1)=".",TRUE,FALSE)</formula>
    </cfRule>
  </conditionalFormatting>
  <conditionalFormatting sqref="AU237:AX265">
    <cfRule type="expression" dxfId="133" priority="151">
      <formula>IF(AND(AU237&gt;=0, RIGHT(TEXT(AU237,"0.#"),1)&lt;&gt;"."),TRUE,FALSE)</formula>
    </cfRule>
    <cfRule type="expression" dxfId="132" priority="152">
      <formula>IF(AND(AU237&gt;=0, RIGHT(TEXT(AU237,"0.#"),1)="."),TRUE,FALSE)</formula>
    </cfRule>
    <cfRule type="expression" dxfId="131" priority="153">
      <formula>IF(AND(AU237&lt;0, RIGHT(TEXT(AU237,"0.#"),1)&lt;&gt;"."),TRUE,FALSE)</formula>
    </cfRule>
    <cfRule type="expression" dxfId="130" priority="154">
      <formula>IF(AND(AU237&lt;0, RIGHT(TEXT(AU237,"0.#"),1)="."),TRUE,FALSE)</formula>
    </cfRule>
  </conditionalFormatting>
  <conditionalFormatting sqref="AK269">
    <cfRule type="expression" dxfId="129" priority="149">
      <formula>IF(RIGHT(TEXT(AK269,"0.#"),1)=".",FALSE,TRUE)</formula>
    </cfRule>
    <cfRule type="expression" dxfId="128" priority="150">
      <formula>IF(RIGHT(TEXT(AK269,"0.#"),1)=".",TRUE,FALSE)</formula>
    </cfRule>
  </conditionalFormatting>
  <conditionalFormatting sqref="AK270:AK298">
    <cfRule type="expression" dxfId="127" priority="143">
      <formula>IF(RIGHT(TEXT(AK270,"0.#"),1)=".",FALSE,TRUE)</formula>
    </cfRule>
    <cfRule type="expression" dxfId="126" priority="144">
      <formula>IF(RIGHT(TEXT(AK270,"0.#"),1)=".",TRUE,FALSE)</formula>
    </cfRule>
  </conditionalFormatting>
  <conditionalFormatting sqref="AU279:AX298">
    <cfRule type="expression" dxfId="125" priority="139">
      <formula>IF(AND(AU279&gt;=0, RIGHT(TEXT(AU279,"0.#"),1)&lt;&gt;"."),TRUE,FALSE)</formula>
    </cfRule>
    <cfRule type="expression" dxfId="124" priority="140">
      <formula>IF(AND(AU279&gt;=0, RIGHT(TEXT(AU279,"0.#"),1)="."),TRUE,FALSE)</formula>
    </cfRule>
    <cfRule type="expression" dxfId="123" priority="141">
      <formula>IF(AND(AU279&lt;0, RIGHT(TEXT(AU279,"0.#"),1)&lt;&gt;"."),TRUE,FALSE)</formula>
    </cfRule>
    <cfRule type="expression" dxfId="122" priority="142">
      <formula>IF(AND(AU279&lt;0, RIGHT(TEXT(AU279,"0.#"),1)="."),TRUE,FALSE)</formula>
    </cfRule>
  </conditionalFormatting>
  <conditionalFormatting sqref="AK302">
    <cfRule type="expression" dxfId="121" priority="137">
      <formula>IF(RIGHT(TEXT(AK302,"0.#"),1)=".",FALSE,TRUE)</formula>
    </cfRule>
    <cfRule type="expression" dxfId="120" priority="138">
      <formula>IF(RIGHT(TEXT(AK302,"0.#"),1)=".",TRUE,FALSE)</formula>
    </cfRule>
  </conditionalFormatting>
  <conditionalFormatting sqref="AU302:AX302">
    <cfRule type="expression" dxfId="119" priority="133">
      <formula>IF(AND(AU302&gt;=0, RIGHT(TEXT(AU302,"0.#"),1)&lt;&gt;"."),TRUE,FALSE)</formula>
    </cfRule>
    <cfRule type="expression" dxfId="118" priority="134">
      <formula>IF(AND(AU302&gt;=0, RIGHT(TEXT(AU302,"0.#"),1)="."),TRUE,FALSE)</formula>
    </cfRule>
    <cfRule type="expression" dxfId="117" priority="135">
      <formula>IF(AND(AU302&lt;0, RIGHT(TEXT(AU302,"0.#"),1)&lt;&gt;"."),TRUE,FALSE)</formula>
    </cfRule>
    <cfRule type="expression" dxfId="116" priority="136">
      <formula>IF(AND(AU302&lt;0, RIGHT(TEXT(AU302,"0.#"),1)="."),TRUE,FALSE)</formula>
    </cfRule>
  </conditionalFormatting>
  <conditionalFormatting sqref="AK303:AK331">
    <cfRule type="expression" dxfId="115" priority="131">
      <formula>IF(RIGHT(TEXT(AK303,"0.#"),1)=".",FALSE,TRUE)</formula>
    </cfRule>
    <cfRule type="expression" dxfId="114" priority="132">
      <formula>IF(RIGHT(TEXT(AK303,"0.#"),1)=".",TRUE,FALSE)</formula>
    </cfRule>
  </conditionalFormatting>
  <conditionalFormatting sqref="AU303:AX331">
    <cfRule type="expression" dxfId="113" priority="127">
      <formula>IF(AND(AU303&gt;=0, RIGHT(TEXT(AU303,"0.#"),1)&lt;&gt;"."),TRUE,FALSE)</formula>
    </cfRule>
    <cfRule type="expression" dxfId="112" priority="128">
      <formula>IF(AND(AU303&gt;=0, RIGHT(TEXT(AU303,"0.#"),1)="."),TRUE,FALSE)</formula>
    </cfRule>
    <cfRule type="expression" dxfId="111" priority="129">
      <formula>IF(AND(AU303&lt;0, RIGHT(TEXT(AU303,"0.#"),1)&lt;&gt;"."),TRUE,FALSE)</formula>
    </cfRule>
    <cfRule type="expression" dxfId="110" priority="130">
      <formula>IF(AND(AU303&lt;0, RIGHT(TEXT(AU303,"0.#"),1)="."),TRUE,FALSE)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E24:AX24 AJ23:AS23">
    <cfRule type="expression" dxfId="49" priority="65">
      <formula>IF(RIGHT(TEXT(AE23,"0.#"),1)=".",FALSE,TRUE)</formula>
    </cfRule>
    <cfRule type="expression" dxfId="48" priority="66">
      <formula>IF(RIGHT(TEXT(AE23,"0.#"),1)=".",TRUE,FALSE)</formula>
    </cfRule>
  </conditionalFormatting>
  <conditionalFormatting sqref="AE25:AI25">
    <cfRule type="expression" dxfId="47" priority="57">
      <formula>IF(AND(AE25&gt;=0, RIGHT(TEXT(AE25,"0.#"),1)&lt;&gt;"."),TRUE,FALSE)</formula>
    </cfRule>
    <cfRule type="expression" dxfId="46" priority="58">
      <formula>IF(AND(AE25&gt;=0, RIGHT(TEXT(AE25,"0.#"),1)="."),TRUE,FALSE)</formula>
    </cfRule>
    <cfRule type="expression" dxfId="45" priority="59">
      <formula>IF(AND(AE25&lt;0, RIGHT(TEXT(AE25,"0.#"),1)&lt;&gt;"."),TRUE,FALSE)</formula>
    </cfRule>
    <cfRule type="expression" dxfId="44" priority="60">
      <formula>IF(AND(AE25&lt;0, RIGHT(TEXT(AE25,"0.#"),1)="."),TRUE,FALSE)</formula>
    </cfRule>
  </conditionalFormatting>
  <conditionalFormatting sqref="AJ25:AS25">
    <cfRule type="expression" dxfId="43" priority="53">
      <formula>IF(AND(AJ25&gt;=0, RIGHT(TEXT(AJ25,"0.#"),1)&lt;&gt;"."),TRUE,FALSE)</formula>
    </cfRule>
    <cfRule type="expression" dxfId="42" priority="54">
      <formula>IF(AND(AJ25&gt;=0, RIGHT(TEXT(AJ25,"0.#"),1)="."),TRUE,FALSE)</formula>
    </cfRule>
    <cfRule type="expression" dxfId="41" priority="55">
      <formula>IF(AND(AJ25&lt;0, RIGHT(TEXT(AJ25,"0.#"),1)&lt;&gt;"."),TRUE,FALSE)</formula>
    </cfRule>
    <cfRule type="expression" dxfId="40" priority="56">
      <formula>IF(AND(AJ25&lt;0, RIGHT(TEXT(AJ25,"0.#"),1)="."),TRUE,FALSE)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U269:AX269">
    <cfRule type="expression" dxfId="11" priority="9">
      <formula>IF(AND(AU269&gt;=0, RIGHT(TEXT(AU269,"0.#"),1)&lt;&gt;"."),TRUE,FALSE)</formula>
    </cfRule>
    <cfRule type="expression" dxfId="10" priority="10">
      <formula>IF(AND(AU269&gt;=0, RIGHT(TEXT(AU269,"0.#"),1)="."),TRUE,FALSE)</formula>
    </cfRule>
    <cfRule type="expression" dxfId="9" priority="11">
      <formula>IF(AND(AU269&lt;0, RIGHT(TEXT(AU269,"0.#"),1)&lt;&gt;"."),TRUE,FALSE)</formula>
    </cfRule>
    <cfRule type="expression" dxfId="8" priority="12">
      <formula>IF(AND(AU269&lt;0, RIGHT(TEXT(AU269,"0.#"),1)="."),TRUE,FALSE)</formula>
    </cfRule>
  </conditionalFormatting>
  <conditionalFormatting sqref="AU270:AX278">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4" manualBreakCount="4">
    <brk id="105" max="16383" man="1"/>
    <brk id="138" max="16383" man="1"/>
    <brk id="177" max="53" man="1"/>
    <brk id="231"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t="s">
        <v>380</v>
      </c>
      <c r="R7" s="15" t="str">
        <f t="shared" si="3"/>
        <v>貸付</v>
      </c>
      <c r="S7" s="15" t="str">
        <f t="shared" si="4"/>
        <v>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t="s">
        <v>380</v>
      </c>
      <c r="R8" s="15" t="str">
        <f t="shared" si="3"/>
        <v>その他</v>
      </c>
      <c r="S8" s="15" t="str">
        <f t="shared" si="4"/>
        <v>貸付、その他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貸付、その他</v>
      </c>
      <c r="Q10" s="21"/>
      <c r="T10" s="15"/>
      <c r="W10" s="44" t="s">
        <v>331</v>
      </c>
      <c r="Y10" s="44" t="s">
        <v>110</v>
      </c>
      <c r="Z10" s="42"/>
      <c r="AA10" s="44" t="s">
        <v>111</v>
      </c>
      <c r="AB10" s="43"/>
      <c r="AC10" s="43"/>
      <c r="AD10" s="43"/>
      <c r="AE10" s="43"/>
      <c r="AF10" s="42"/>
    </row>
    <row r="11" spans="1:32" ht="13.5" customHeight="1" x14ac:dyDescent="0.15">
      <c r="A11" s="16" t="s">
        <v>243</v>
      </c>
      <c r="B11" s="17" t="s">
        <v>380</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380</v>
      </c>
      <c r="C14" s="15" t="str">
        <f t="shared" si="0"/>
        <v>少子化社会対策</v>
      </c>
      <c r="D14" s="15" t="str">
        <f t="shared" si="7"/>
        <v>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380</v>
      </c>
      <c r="C16" s="15" t="str">
        <f t="shared" si="0"/>
        <v>男女共同参画</v>
      </c>
      <c r="D16" s="15" t="str">
        <f t="shared" si="7"/>
        <v>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子ども・若者育成支援、少子化社会対策、男女共同参画、地方創生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子ども・若者育成支援、少子化社会対策、男女共同参画、地方創生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子ども・若者育成支援、少子化社会対策、男女共同参画、地方創生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2015-07-11T09:32:47Z</cp:lastPrinted>
  <dcterms:created xsi:type="dcterms:W3CDTF">2012-03-13T00:50:25Z</dcterms:created>
  <dcterms:modified xsi:type="dcterms:W3CDTF">2015-07-11T09:32:51Z</dcterms:modified>
</cp:coreProperties>
</file>