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7年度行政事業レビュー\☆基金シート関連\270930 最終公表\02 地方公共団体執行状況表\HP作成依頼②\"/>
    </mc:Choice>
  </mc:AlternateContent>
  <bookViews>
    <workbookView xWindow="480" yWindow="60" windowWidth="18180" windowHeight="12375"/>
  </bookViews>
  <sheets>
    <sheet name="個別表 " sheetId="1" r:id="rId1"/>
  </sheets>
  <definedNames>
    <definedName name="_xlnm._FilterDatabase" localSheetId="0" hidden="1">'個別表 '!$A$1:$Y$15</definedName>
    <definedName name="_xlnm.Print_Area" localSheetId="0">'個別表 '!$A$1:$X$25</definedName>
  </definedNames>
  <calcPr calcId="15251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X14" i="1"/>
  <c r="W14" i="1"/>
  <c r="V14" i="1"/>
  <c r="U14" i="1"/>
  <c r="T14" i="1"/>
  <c r="S14" i="1"/>
  <c r="R14" i="1"/>
  <c r="Q14" i="1"/>
  <c r="N14" i="1"/>
  <c r="L14" i="1"/>
  <c r="K14" i="1"/>
  <c r="J14" i="1"/>
  <c r="I14" i="1"/>
  <c r="H14" i="1"/>
  <c r="G14" i="1"/>
  <c r="F14" i="1"/>
  <c r="E14" i="1"/>
  <c r="O12" i="1"/>
  <c r="O10" i="1"/>
  <c r="O8" i="1"/>
  <c r="O27" i="1" l="1"/>
</calcChain>
</file>

<file path=xl/sharedStrings.xml><?xml version="1.0" encoding="utf-8"?>
<sst xmlns="http://schemas.openxmlformats.org/spreadsheetml/2006/main" count="95" uniqueCount="52">
  <si>
    <t>番
号</t>
    <rPh sb="0" eb="1">
      <t>バン</t>
    </rPh>
    <rPh sb="2" eb="3">
      <t>ゴウ</t>
    </rPh>
    <phoneticPr fontId="3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</si>
  <si>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3"/>
  </si>
  <si>
    <t>基金の名称</t>
    <rPh sb="0" eb="2">
      <t>キキン</t>
    </rPh>
    <rPh sb="3" eb="5">
      <t>メイショウ</t>
    </rPh>
    <phoneticPr fontId="3"/>
  </si>
  <si>
    <t>事務・事業の概要</t>
    <rPh sb="0" eb="2">
      <t>ジム</t>
    </rPh>
    <rPh sb="3" eb="5">
      <t>ジギョウ</t>
    </rPh>
    <rPh sb="6" eb="8">
      <t>ガイヨウ</t>
    </rPh>
    <phoneticPr fontId="3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</si>
  <si>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</si>
  <si>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3"/>
  </si>
  <si>
    <t>26年度
国庫返納額
（ｄ）</t>
    <rPh sb="2" eb="4">
      <t>ネンド</t>
    </rPh>
    <rPh sb="7" eb="9">
      <t>ヘンノウ</t>
    </rPh>
    <phoneticPr fontId="3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</si>
  <si>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</si>
  <si>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3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</si>
  <si>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3"/>
  </si>
  <si>
    <t>補助等</t>
    <rPh sb="0" eb="2">
      <t>ホジョ</t>
    </rPh>
    <rPh sb="2" eb="3">
      <t>トウ</t>
    </rPh>
    <phoneticPr fontId="3"/>
  </si>
  <si>
    <t>出資</t>
    <rPh sb="0" eb="2">
      <t>シュッシ</t>
    </rPh>
    <phoneticPr fontId="3"/>
  </si>
  <si>
    <t>貸付</t>
    <rPh sb="0" eb="2">
      <t>カシツ</t>
    </rPh>
    <phoneticPr fontId="3"/>
  </si>
  <si>
    <t>債務保証</t>
    <rPh sb="0" eb="2">
      <t>サイム</t>
    </rPh>
    <rPh sb="2" eb="4">
      <t>ホショウ</t>
    </rPh>
    <phoneticPr fontId="3"/>
  </si>
  <si>
    <t>調査等、
その他</t>
    <rPh sb="0" eb="2">
      <t>チョウサ</t>
    </rPh>
    <rPh sb="2" eb="3">
      <t>トウ</t>
    </rPh>
    <rPh sb="7" eb="8">
      <t>タ</t>
    </rPh>
    <phoneticPr fontId="3"/>
  </si>
  <si>
    <t>収　入（ｂ）</t>
    <rPh sb="0" eb="1">
      <t>オサム</t>
    </rPh>
    <rPh sb="2" eb="3">
      <t>イ</t>
    </rPh>
    <phoneticPr fontId="3"/>
  </si>
  <si>
    <t>支　出（ｃ）</t>
    <rPh sb="0" eb="1">
      <t>シ</t>
    </rPh>
    <rPh sb="2" eb="3">
      <t>デ</t>
    </rPh>
    <phoneticPr fontId="3"/>
  </si>
  <si>
    <t>(補助・補てん、利子助成・補給)</t>
    <phoneticPr fontId="3"/>
  </si>
  <si>
    <t>うち
国費相当額</t>
    <rPh sb="3" eb="5">
      <t>コクヒ</t>
    </rPh>
    <rPh sb="5" eb="7">
      <t>ソウトウ</t>
    </rPh>
    <rPh sb="7" eb="8">
      <t>ガク</t>
    </rPh>
    <phoneticPr fontId="3"/>
  </si>
  <si>
    <t>うち</t>
    <phoneticPr fontId="3"/>
  </si>
  <si>
    <t>国費相当額</t>
    <phoneticPr fontId="3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</si>
  <si>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3"/>
  </si>
  <si>
    <t>その他</t>
    <rPh sb="2" eb="3">
      <t>タ</t>
    </rPh>
    <phoneticPr fontId="3"/>
  </si>
  <si>
    <t>（件数）</t>
    <rPh sb="1" eb="3">
      <t>ケンスウ</t>
    </rPh>
    <phoneticPr fontId="3"/>
  </si>
  <si>
    <t>当初</t>
    <rPh sb="0" eb="2">
      <t>トウショ</t>
    </rPh>
    <phoneticPr fontId="3"/>
  </si>
  <si>
    <t>補正</t>
    <rPh sb="0" eb="2">
      <t>ホセイ</t>
    </rPh>
    <phoneticPr fontId="3"/>
  </si>
  <si>
    <t>予備費</t>
    <rPh sb="0" eb="3">
      <t>ヨビヒ</t>
    </rPh>
    <phoneticPr fontId="3"/>
  </si>
  <si>
    <t>金額</t>
    <rPh sb="0" eb="2">
      <t>キンガク</t>
    </rPh>
    <phoneticPr fontId="3"/>
  </si>
  <si>
    <t>公益財団法人福島県農業振興公社</t>
    <rPh sb="0" eb="2">
      <t>コウエキ</t>
    </rPh>
    <rPh sb="2" eb="4">
      <t>ザイダン</t>
    </rPh>
    <rPh sb="4" eb="6">
      <t>ホウジン</t>
    </rPh>
    <rPh sb="6" eb="9">
      <t>フクシマケン</t>
    </rPh>
    <rPh sb="9" eb="11">
      <t>ノウギョウ</t>
    </rPh>
    <rPh sb="11" eb="13">
      <t>シンコウ</t>
    </rPh>
    <rPh sb="13" eb="15">
      <t>コウシャ</t>
    </rPh>
    <phoneticPr fontId="3"/>
  </si>
  <si>
    <t>特定鉱害復旧事業等基金（旧鉱物採掘区域災害復旧費補助金）</t>
    <phoneticPr fontId="3"/>
  </si>
  <si>
    <t>震災に起因する旧鉱物採掘地域の地盤沈下等の被害について、応急措置すべき事業として災害復旧工事を行う。</t>
    <phoneticPr fontId="3"/>
  </si>
  <si>
    <t>一般社団法人岩手県土木技術センター</t>
    <rPh sb="0" eb="2">
      <t>イッパン</t>
    </rPh>
    <rPh sb="2" eb="4">
      <t>シャダン</t>
    </rPh>
    <rPh sb="4" eb="6">
      <t>ホウジン</t>
    </rPh>
    <rPh sb="6" eb="9">
      <t>イワテケン</t>
    </rPh>
    <rPh sb="9" eb="11">
      <t>ドボク</t>
    </rPh>
    <rPh sb="11" eb="13">
      <t>ギジュツ</t>
    </rPh>
    <phoneticPr fontId="3"/>
  </si>
  <si>
    <t>公益社団法人みやぎ農業振興公社</t>
    <rPh sb="0" eb="2">
      <t>コウエキ</t>
    </rPh>
    <rPh sb="2" eb="4">
      <t>シャダン</t>
    </rPh>
    <rPh sb="4" eb="6">
      <t>ホウジン</t>
    </rPh>
    <rPh sb="9" eb="11">
      <t>ノウギョウ</t>
    </rPh>
    <rPh sb="11" eb="13">
      <t>シンコウ</t>
    </rPh>
    <rPh sb="13" eb="15">
      <t>コウシャ</t>
    </rPh>
    <phoneticPr fontId="3"/>
  </si>
  <si>
    <t>計</t>
    <rPh sb="0" eb="1">
      <t>ケイ</t>
    </rPh>
    <phoneticPr fontId="3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</si>
  <si>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3"/>
  </si>
  <si>
    <t>①一般会計</t>
    <rPh sb="1" eb="3">
      <t>イッパン</t>
    </rPh>
    <rPh sb="3" eb="5">
      <t>カイケイ</t>
    </rPh>
    <phoneticPr fontId="3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</si>
  <si>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3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</si>
  <si>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3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</si>
  <si>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3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</si>
  <si>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3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</si>
  <si>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3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</si>
  <si>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3"/>
  </si>
  <si>
    <t>⑭特許特別会計</t>
    <rPh sb="1" eb="3">
      <t>トッキョ</t>
    </rPh>
    <rPh sb="3" eb="5">
      <t>トクベツ</t>
    </rPh>
    <rPh sb="5" eb="7">
      <t>カイケイ</t>
    </rPh>
    <phoneticPr fontId="3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</si>
  <si>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3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</si>
  <si>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3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</si>
  <si>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3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</si>
  <si>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3"/>
  </si>
  <si>
    <t>⑦エネルギー対策特別会計</t>
    <rPh sb="6" eb="8">
      <t>タイサク</t>
    </rPh>
    <rPh sb="8" eb="10">
      <t>トクベツ</t>
    </rPh>
    <rPh sb="10" eb="12">
      <t>カイケイ</t>
    </rPh>
    <phoneticPr fontId="3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</si>
  <si>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3"/>
  </si>
  <si>
    <t>⑨年金特別会計</t>
    <rPh sb="1" eb="3">
      <t>ネンキン</t>
    </rPh>
    <rPh sb="3" eb="5">
      <t>トクベツ</t>
    </rPh>
    <rPh sb="5" eb="7">
      <t>カイケイ</t>
    </rPh>
    <phoneticPr fontId="3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</si>
  <si>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3"/>
  </si>
  <si>
    <t>【個別表】平成27年度基金造成団体別基金執行状況表（011特定鉱害復旧事業等基金）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</si>
</sst>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* #,##0;* \-#,##0;* &quot;-&quot;_ ;@\ "/>
    <numFmt numFmtId="178" formatCode="\(#,##0\);\(* \-#,##0\);\(* \ &quot;-&quot;\ \);@\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77" fontId="0" fillId="0" borderId="0" xfId="0" applyNumberForma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8" fontId="6" fillId="4" borderId="2" xfId="0" applyNumberFormat="1" applyFont="1" applyFill="1" applyBorder="1" applyAlignment="1">
      <alignment horizontal="right" vertical="center"/>
    </xf>
    <xf numFmtId="178" fontId="6" fillId="4" borderId="47" xfId="0" applyNumberFormat="1" applyFont="1" applyFill="1" applyBorder="1" applyAlignment="1">
      <alignment horizontal="right" vertical="center"/>
    </xf>
    <xf numFmtId="178" fontId="6" fillId="4" borderId="46" xfId="0" applyNumberFormat="1" applyFont="1" applyFill="1" applyBorder="1" applyAlignment="1">
      <alignment horizontal="right" vertical="center"/>
    </xf>
    <xf numFmtId="178" fontId="6" fillId="4" borderId="3" xfId="0" applyNumberFormat="1" applyFont="1" applyFill="1" applyBorder="1" applyAlignment="1">
      <alignment horizontal="right" vertical="center"/>
    </xf>
    <xf numFmtId="3" fontId="6" fillId="4" borderId="38" xfId="0" applyNumberFormat="1" applyFont="1" applyFill="1" applyBorder="1" applyAlignment="1">
      <alignment horizontal="right" vertical="center"/>
    </xf>
    <xf numFmtId="3" fontId="6" fillId="4" borderId="40" xfId="0" applyNumberFormat="1" applyFont="1" applyFill="1" applyBorder="1" applyAlignment="1">
      <alignment horizontal="right" vertical="center"/>
    </xf>
    <xf numFmtId="3" fontId="6" fillId="4" borderId="41" xfId="0" applyNumberFormat="1" applyFont="1" applyFill="1" applyBorder="1" applyAlignment="1">
      <alignment horizontal="right" vertical="center"/>
    </xf>
    <xf numFmtId="3" fontId="6" fillId="4" borderId="43" xfId="0" applyNumberFormat="1" applyFont="1" applyFill="1" applyBorder="1" applyAlignment="1">
      <alignment horizontal="right" vertical="center"/>
    </xf>
    <xf numFmtId="177" fontId="6" fillId="4" borderId="44" xfId="0" applyNumberFormat="1" applyFont="1" applyFill="1" applyBorder="1" applyAlignment="1">
      <alignment horizontal="right" vertical="center"/>
    </xf>
    <xf numFmtId="177" fontId="0" fillId="4" borderId="42" xfId="0" applyNumberFormat="1" applyFill="1" applyBorder="1" applyAlignment="1">
      <alignment horizontal="right" vertical="center"/>
    </xf>
    <xf numFmtId="177" fontId="6" fillId="4" borderId="45" xfId="0" applyNumberFormat="1" applyFont="1" applyFill="1" applyBorder="1" applyAlignment="1">
      <alignment horizontal="right" vertical="center"/>
    </xf>
    <xf numFmtId="177" fontId="0" fillId="4" borderId="39" xfId="0" applyNumberFormat="1" applyFill="1" applyBorder="1" applyAlignment="1">
      <alignment horizontal="right" vertical="center"/>
    </xf>
    <xf numFmtId="177" fontId="6" fillId="4" borderId="46" xfId="0" applyNumberFormat="1" applyFont="1" applyFill="1" applyBorder="1" applyAlignment="1">
      <alignment horizontal="right" vertical="center"/>
    </xf>
    <xf numFmtId="177" fontId="0" fillId="4" borderId="41" xfId="0" applyNumberForma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177" fontId="6" fillId="4" borderId="2" xfId="0" applyNumberFormat="1" applyFont="1" applyFill="1" applyBorder="1" applyAlignment="1">
      <alignment horizontal="right" vertical="center"/>
    </xf>
    <xf numFmtId="177" fontId="0" fillId="4" borderId="48" xfId="0" applyNumberFormat="1" applyFill="1" applyBorder="1" applyAlignment="1">
      <alignment horizontal="right" vertical="center"/>
    </xf>
    <xf numFmtId="177" fontId="6" fillId="4" borderId="42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177" fontId="6" fillId="0" borderId="44" xfId="0" applyNumberFormat="1" applyFon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0" fillId="0" borderId="41" xfId="0" applyNumberFormat="1" applyFill="1" applyBorder="1" applyAlignment="1">
      <alignment horizontal="right" vertical="center"/>
    </xf>
    <xf numFmtId="0" fontId="6" fillId="0" borderId="46" xfId="0" applyNumberFormat="1" applyFont="1" applyFill="1" applyBorder="1" applyAlignment="1">
      <alignment horizontal="right" vertical="center"/>
    </xf>
    <xf numFmtId="0" fontId="6" fillId="0" borderId="41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177" fontId="19" fillId="4" borderId="46" xfId="0" applyNumberFormat="1" applyFont="1" applyFill="1" applyBorder="1" applyAlignment="1">
      <alignment horizontal="right" vertical="center"/>
    </xf>
    <xf numFmtId="177" fontId="19" fillId="4" borderId="44" xfId="0" applyNumberFormat="1" applyFont="1" applyFill="1" applyBorder="1" applyAlignment="1">
      <alignment horizontal="right" vertical="center"/>
    </xf>
    <xf numFmtId="177" fontId="19" fillId="4" borderId="45" xfId="0" applyNumberFormat="1" applyFont="1" applyFill="1" applyBorder="1" applyAlignment="1">
      <alignment horizontal="right" vertical="center"/>
    </xf>
    <xf numFmtId="177" fontId="20" fillId="4" borderId="41" xfId="0" applyNumberFormat="1" applyFont="1" applyFill="1" applyBorder="1" applyAlignment="1">
      <alignment horizontal="right" vertical="center"/>
    </xf>
    <xf numFmtId="177" fontId="20" fillId="4" borderId="42" xfId="0" applyNumberFormat="1" applyFont="1" applyFill="1" applyBorder="1" applyAlignment="1">
      <alignment horizontal="right" vertical="center"/>
    </xf>
    <xf numFmtId="177" fontId="20" fillId="4" borderId="39" xfId="0" applyNumberFormat="1" applyFont="1" applyFill="1" applyBorder="1" applyAlignment="1">
      <alignment horizontal="right" vertical="center"/>
    </xf>
    <xf numFmtId="3" fontId="19" fillId="4" borderId="4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9"/>
  <sheetViews>
    <sheetView tabSelected="1" view="pageBreakPreview" zoomScale="85" zoomScaleNormal="100" zoomScaleSheetLayoutView="85" workbookViewId="0"/>
  </sheetViews>
  <sheetFormatPr defaultColWidth="9" defaultRowHeight="13.5" outlineLevelRow="1"/>
  <cols>
    <col min="1" max="1" width="4.125" style="2" customWidth="1"/>
    <col min="2" max="2" width="26.5" style="2" customWidth="1"/>
    <col min="3" max="3" width="22.25" style="2" customWidth="1"/>
    <col min="4" max="4" width="38.25" style="2" customWidth="1"/>
    <col min="5" max="16" width="9" style="2" customWidth="1"/>
    <col min="17" max="24" width="8" style="2" customWidth="1"/>
    <col min="25" max="25" width="0" style="3" hidden="1" customWidth="1"/>
    <col min="26" max="16384" width="9" style="2"/>
  </cols>
  <sheetData>
    <row r="1" spans="1:25" ht="20.25" customHeight="1" thickBot="1">
      <c r="A1" s="1" t="s">
        <v>51</v>
      </c>
      <c r="B1" s="1"/>
    </row>
    <row r="2" spans="1:25" s="5" customFormat="1" ht="12.75" customHeight="1">
      <c r="A2" s="86" t="s">
        <v>0</v>
      </c>
      <c r="B2" s="86" t="s">
        <v>1</v>
      </c>
      <c r="C2" s="86" t="s">
        <v>2</v>
      </c>
      <c r="D2" s="86" t="s">
        <v>3</v>
      </c>
      <c r="E2" s="91" t="s">
        <v>4</v>
      </c>
      <c r="F2" s="92"/>
      <c r="G2" s="91" t="s">
        <v>5</v>
      </c>
      <c r="H2" s="95"/>
      <c r="I2" s="95"/>
      <c r="J2" s="95"/>
      <c r="K2" s="95"/>
      <c r="L2" s="95"/>
      <c r="M2" s="95"/>
      <c r="N2" s="114" t="s">
        <v>6</v>
      </c>
      <c r="O2" s="91" t="s">
        <v>7</v>
      </c>
      <c r="P2" s="92"/>
      <c r="Q2" s="91" t="s">
        <v>8</v>
      </c>
      <c r="R2" s="117"/>
      <c r="S2" s="117"/>
      <c r="T2" s="117"/>
      <c r="U2" s="117"/>
      <c r="V2" s="91" t="s">
        <v>9</v>
      </c>
      <c r="W2" s="117"/>
      <c r="X2" s="118"/>
      <c r="Y2" s="4"/>
    </row>
    <row r="3" spans="1:25" s="5" customFormat="1" ht="12" customHeight="1">
      <c r="A3" s="87"/>
      <c r="B3" s="89"/>
      <c r="C3" s="87"/>
      <c r="D3" s="87"/>
      <c r="E3" s="93"/>
      <c r="F3" s="94"/>
      <c r="G3" s="96"/>
      <c r="H3" s="97"/>
      <c r="I3" s="97"/>
      <c r="J3" s="97"/>
      <c r="K3" s="97"/>
      <c r="L3" s="97"/>
      <c r="M3" s="97"/>
      <c r="N3" s="115"/>
      <c r="O3" s="93"/>
      <c r="P3" s="94"/>
      <c r="Q3" s="6" t="s">
        <v>10</v>
      </c>
      <c r="R3" s="119" t="s">
        <v>11</v>
      </c>
      <c r="S3" s="119" t="s">
        <v>12</v>
      </c>
      <c r="T3" s="122" t="s">
        <v>13</v>
      </c>
      <c r="U3" s="125" t="s">
        <v>14</v>
      </c>
      <c r="V3" s="128" t="s">
        <v>11</v>
      </c>
      <c r="W3" s="122" t="s">
        <v>12</v>
      </c>
      <c r="X3" s="98" t="s">
        <v>13</v>
      </c>
      <c r="Y3" s="4"/>
    </row>
    <row r="4" spans="1:25" s="5" customFormat="1" ht="13.5" customHeight="1">
      <c r="A4" s="87"/>
      <c r="B4" s="89"/>
      <c r="C4" s="87"/>
      <c r="D4" s="87"/>
      <c r="E4" s="7"/>
      <c r="F4" s="8"/>
      <c r="G4" s="9" t="s">
        <v>15</v>
      </c>
      <c r="H4" s="10"/>
      <c r="I4" s="10"/>
      <c r="J4" s="10"/>
      <c r="K4" s="10"/>
      <c r="L4" s="10"/>
      <c r="M4" s="101" t="s">
        <v>16</v>
      </c>
      <c r="N4" s="115"/>
      <c r="O4" s="7"/>
      <c r="P4" s="8"/>
      <c r="Q4" s="104" t="s">
        <v>17</v>
      </c>
      <c r="R4" s="120"/>
      <c r="S4" s="120"/>
      <c r="T4" s="123"/>
      <c r="U4" s="126"/>
      <c r="V4" s="129"/>
      <c r="W4" s="123"/>
      <c r="X4" s="99"/>
      <c r="Y4" s="4"/>
    </row>
    <row r="5" spans="1:25" s="5" customFormat="1" ht="12" customHeight="1">
      <c r="A5" s="87"/>
      <c r="B5" s="89"/>
      <c r="C5" s="87"/>
      <c r="D5" s="87"/>
      <c r="E5" s="7"/>
      <c r="F5" s="106" t="s">
        <v>18</v>
      </c>
      <c r="G5" s="7"/>
      <c r="H5" s="11" t="s">
        <v>19</v>
      </c>
      <c r="I5" s="12"/>
      <c r="J5" s="12"/>
      <c r="K5" s="12"/>
      <c r="L5" s="13"/>
      <c r="M5" s="102"/>
      <c r="N5" s="115"/>
      <c r="O5" s="7"/>
      <c r="P5" s="106" t="s">
        <v>18</v>
      </c>
      <c r="Q5" s="105"/>
      <c r="R5" s="121"/>
      <c r="S5" s="121"/>
      <c r="T5" s="124"/>
      <c r="U5" s="127"/>
      <c r="V5" s="130"/>
      <c r="W5" s="124"/>
      <c r="X5" s="100"/>
      <c r="Y5" s="4"/>
    </row>
    <row r="6" spans="1:25" s="5" customFormat="1" ht="12" customHeight="1">
      <c r="A6" s="87"/>
      <c r="B6" s="89"/>
      <c r="C6" s="87"/>
      <c r="D6" s="87"/>
      <c r="E6" s="7"/>
      <c r="F6" s="107"/>
      <c r="G6" s="7"/>
      <c r="H6" s="14" t="s">
        <v>20</v>
      </c>
      <c r="I6" s="109" t="s">
        <v>21</v>
      </c>
      <c r="J6" s="110"/>
      <c r="K6" s="111"/>
      <c r="L6" s="112" t="s">
        <v>22</v>
      </c>
      <c r="M6" s="102"/>
      <c r="N6" s="115"/>
      <c r="O6" s="7"/>
      <c r="P6" s="107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88"/>
      <c r="B7" s="90"/>
      <c r="C7" s="88"/>
      <c r="D7" s="88"/>
      <c r="E7" s="21"/>
      <c r="F7" s="108"/>
      <c r="G7" s="21"/>
      <c r="H7" s="22"/>
      <c r="I7" s="23" t="s">
        <v>24</v>
      </c>
      <c r="J7" s="23" t="s">
        <v>25</v>
      </c>
      <c r="K7" s="23" t="s">
        <v>26</v>
      </c>
      <c r="L7" s="113"/>
      <c r="M7" s="103"/>
      <c r="N7" s="116"/>
      <c r="O7" s="21"/>
      <c r="P7" s="108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18" customHeight="1">
      <c r="A8" s="58">
        <v>1</v>
      </c>
      <c r="B8" s="71" t="s">
        <v>28</v>
      </c>
      <c r="C8" s="73" t="s">
        <v>29</v>
      </c>
      <c r="D8" s="71" t="s">
        <v>30</v>
      </c>
      <c r="E8" s="75">
        <v>20</v>
      </c>
      <c r="F8" s="69">
        <v>20</v>
      </c>
      <c r="G8" s="75">
        <v>0</v>
      </c>
      <c r="H8" s="77">
        <v>0</v>
      </c>
      <c r="I8" s="79"/>
      <c r="J8" s="79"/>
      <c r="K8" s="79"/>
      <c r="L8" s="79"/>
      <c r="M8" s="77">
        <v>7</v>
      </c>
      <c r="N8" s="83">
        <v>0</v>
      </c>
      <c r="O8" s="52">
        <f>+(+E8+G8)-(M8+N8)</f>
        <v>13</v>
      </c>
      <c r="P8" s="69">
        <v>13</v>
      </c>
      <c r="Q8" s="31">
        <v>9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18" customHeight="1" thickBot="1">
      <c r="A9" s="59"/>
      <c r="B9" s="72"/>
      <c r="C9" s="74"/>
      <c r="D9" s="72"/>
      <c r="E9" s="76"/>
      <c r="F9" s="70"/>
      <c r="G9" s="76"/>
      <c r="H9" s="78"/>
      <c r="I9" s="85"/>
      <c r="J9" s="85"/>
      <c r="K9" s="85"/>
      <c r="L9" s="85"/>
      <c r="M9" s="78"/>
      <c r="N9" s="84"/>
      <c r="O9" s="53"/>
      <c r="P9" s="70"/>
      <c r="Q9" s="36">
        <v>7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18" customHeight="1">
      <c r="A10" s="58">
        <v>2</v>
      </c>
      <c r="B10" s="71" t="s">
        <v>31</v>
      </c>
      <c r="C10" s="73" t="s">
        <v>29</v>
      </c>
      <c r="D10" s="71" t="s">
        <v>30</v>
      </c>
      <c r="E10" s="75">
        <v>145</v>
      </c>
      <c r="F10" s="69">
        <v>145</v>
      </c>
      <c r="G10" s="75">
        <v>0</v>
      </c>
      <c r="H10" s="77">
        <v>0</v>
      </c>
      <c r="I10" s="79"/>
      <c r="J10" s="79"/>
      <c r="K10" s="79"/>
      <c r="L10" s="79"/>
      <c r="M10" s="81">
        <v>10</v>
      </c>
      <c r="N10" s="83">
        <v>0</v>
      </c>
      <c r="O10" s="52">
        <f>+(+E10+G10)-(M10+N10)</f>
        <v>135</v>
      </c>
      <c r="P10" s="69">
        <v>135</v>
      </c>
      <c r="Q10" s="31">
        <v>21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18" customHeight="1" thickBot="1">
      <c r="A11" s="59"/>
      <c r="B11" s="72"/>
      <c r="C11" s="74"/>
      <c r="D11" s="72"/>
      <c r="E11" s="76"/>
      <c r="F11" s="70"/>
      <c r="G11" s="76"/>
      <c r="H11" s="78"/>
      <c r="I11" s="80"/>
      <c r="J11" s="80"/>
      <c r="K11" s="80"/>
      <c r="L11" s="80"/>
      <c r="M11" s="82"/>
      <c r="N11" s="84"/>
      <c r="O11" s="68"/>
      <c r="P11" s="70"/>
      <c r="Q11" s="36">
        <v>10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18" customHeight="1">
      <c r="A12" s="58">
        <v>3</v>
      </c>
      <c r="B12" s="71" t="s">
        <v>32</v>
      </c>
      <c r="C12" s="73" t="s">
        <v>29</v>
      </c>
      <c r="D12" s="71" t="s">
        <v>30</v>
      </c>
      <c r="E12" s="75">
        <v>98</v>
      </c>
      <c r="F12" s="69">
        <v>98</v>
      </c>
      <c r="G12" s="75">
        <v>0</v>
      </c>
      <c r="H12" s="77">
        <v>0</v>
      </c>
      <c r="I12" s="79"/>
      <c r="J12" s="79"/>
      <c r="K12" s="79"/>
      <c r="L12" s="79"/>
      <c r="M12" s="81">
        <v>26</v>
      </c>
      <c r="N12" s="83">
        <v>0</v>
      </c>
      <c r="O12" s="52">
        <f>+(+E12+G12)-(M12+N12)</f>
        <v>72</v>
      </c>
      <c r="P12" s="69">
        <v>72</v>
      </c>
      <c r="Q12" s="31">
        <v>7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18" customHeight="1" thickBot="1">
      <c r="A13" s="59"/>
      <c r="B13" s="72"/>
      <c r="C13" s="74"/>
      <c r="D13" s="72"/>
      <c r="E13" s="76"/>
      <c r="F13" s="70"/>
      <c r="G13" s="76"/>
      <c r="H13" s="78"/>
      <c r="I13" s="80"/>
      <c r="J13" s="80"/>
      <c r="K13" s="80"/>
      <c r="L13" s="80"/>
      <c r="M13" s="82"/>
      <c r="N13" s="84"/>
      <c r="O13" s="53"/>
      <c r="P13" s="70"/>
      <c r="Q13" s="36">
        <v>26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41" customFormat="1" ht="20.100000000000001" customHeight="1">
      <c r="A14" s="58" t="s">
        <v>33</v>
      </c>
      <c r="B14" s="60">
        <v>3</v>
      </c>
      <c r="C14" s="62"/>
      <c r="D14" s="64"/>
      <c r="E14" s="52">
        <f>SUM(E8:E13)</f>
        <v>263</v>
      </c>
      <c r="F14" s="54">
        <f>SUM(F8:F13)</f>
        <v>263</v>
      </c>
      <c r="G14" s="52">
        <f>SUM(G8:G13)</f>
        <v>0</v>
      </c>
      <c r="H14" s="56">
        <f>SUM(H8:H13)</f>
        <v>0</v>
      </c>
      <c r="I14" s="56">
        <f>SUM(I8:I13)</f>
        <v>0</v>
      </c>
      <c r="J14" s="56">
        <f>SUM(J8:J13)</f>
        <v>0</v>
      </c>
      <c r="K14" s="56">
        <f>SUM(K8:K13)</f>
        <v>0</v>
      </c>
      <c r="L14" s="56">
        <f>SUM(L8:L13)</f>
        <v>0</v>
      </c>
      <c r="M14" s="131">
        <v>44</v>
      </c>
      <c r="N14" s="66">
        <f>SUM(N8:N13)</f>
        <v>0</v>
      </c>
      <c r="O14" s="132">
        <v>219</v>
      </c>
      <c r="P14" s="133">
        <v>219</v>
      </c>
      <c r="Q14" s="44">
        <f>SUMIF($Y$8:$Y$13,$Y$6,Q8:Q13)</f>
        <v>37</v>
      </c>
      <c r="R14" s="45">
        <f>SUMIF($Y$8:$Y$13,$Y$6,R8:R13)</f>
        <v>0</v>
      </c>
      <c r="S14" s="45">
        <f>SUMIF($Y$8:$Y$13,$Y$6,S8:S13)</f>
        <v>0</v>
      </c>
      <c r="T14" s="46">
        <f>SUMIF($Y$8:$Y$13,$Y$6,T8:T13)</f>
        <v>0</v>
      </c>
      <c r="U14" s="45">
        <f>SUMIF($Y$8:$Y$13,$Y$6,U8:U13)</f>
        <v>0</v>
      </c>
      <c r="V14" s="44">
        <f>SUMIF($Y$8:$Y$13,$Y$6,V8:V13)</f>
        <v>0</v>
      </c>
      <c r="W14" s="46">
        <f>SUMIF($Y$8:$Y$13,$Y$6,W8:W13)</f>
        <v>0</v>
      </c>
      <c r="X14" s="47">
        <f>SUMIF($Y$8:$Y$13,$Y$6,X8:X13)</f>
        <v>0</v>
      </c>
      <c r="Y14" s="35" t="s">
        <v>23</v>
      </c>
    </row>
    <row r="15" spans="1:25" s="41" customFormat="1" ht="20.100000000000001" customHeight="1" thickBot="1">
      <c r="A15" s="59"/>
      <c r="B15" s="61"/>
      <c r="C15" s="63"/>
      <c r="D15" s="65"/>
      <c r="E15" s="53"/>
      <c r="F15" s="55"/>
      <c r="G15" s="53"/>
      <c r="H15" s="57"/>
      <c r="I15" s="57"/>
      <c r="J15" s="57"/>
      <c r="K15" s="57"/>
      <c r="L15" s="57"/>
      <c r="M15" s="134"/>
      <c r="N15" s="67"/>
      <c r="O15" s="135"/>
      <c r="P15" s="136"/>
      <c r="Q15" s="137">
        <v>44</v>
      </c>
      <c r="R15" s="49">
        <f>SUMIF($Y$8:$Y$13,$Y$6,R8:R13)</f>
        <v>0</v>
      </c>
      <c r="S15" s="49">
        <f>SUMIF($Y$8:$Y$13,$Y$6,S8:S13)</f>
        <v>0</v>
      </c>
      <c r="T15" s="50">
        <f>SUMIF($Y$8:$Y$13,$Y$6,T8:T13)</f>
        <v>0</v>
      </c>
      <c r="U15" s="49">
        <f>SUMIF($Y$8:$Y$13,$Y$6,U8:U13)</f>
        <v>0</v>
      </c>
      <c r="V15" s="48">
        <f>SUMIF($Y$8:$Y$13,$Y$6,V8:V13)</f>
        <v>0</v>
      </c>
      <c r="W15" s="50">
        <f>SUMIF($Y$8:$Y$13,$Y$6,W8:W13)</f>
        <v>0</v>
      </c>
      <c r="X15" s="51">
        <f>SUMIF($Y$8:$Y$13,$Y$6,X8:X13)</f>
        <v>0</v>
      </c>
      <c r="Y15" s="40" t="s">
        <v>27</v>
      </c>
    </row>
    <row r="16" spans="1:25" ht="14.25" hidden="1" outlineLevel="1" thickBot="1">
      <c r="A16" s="2" t="s">
        <v>34</v>
      </c>
      <c r="Y16" s="35" t="s">
        <v>23</v>
      </c>
    </row>
    <row r="17" spans="3:25" ht="14.25" hidden="1" outlineLevel="1" thickBot="1">
      <c r="C17" s="2" t="s">
        <v>35</v>
      </c>
      <c r="F17" s="2" t="s">
        <v>36</v>
      </c>
      <c r="O17" s="42"/>
      <c r="Y17" s="40" t="s">
        <v>27</v>
      </c>
    </row>
    <row r="18" spans="3:25" ht="14.25" hidden="1" outlineLevel="1" thickBot="1">
      <c r="C18" s="2" t="s">
        <v>37</v>
      </c>
      <c r="F18" s="2" t="s">
        <v>38</v>
      </c>
      <c r="Y18" s="35" t="s">
        <v>23</v>
      </c>
    </row>
    <row r="19" spans="3:25" ht="14.25" hidden="1" outlineLevel="1" thickBot="1">
      <c r="C19" s="2" t="s">
        <v>39</v>
      </c>
      <c r="F19" s="2" t="s">
        <v>40</v>
      </c>
      <c r="Y19" s="40" t="s">
        <v>27</v>
      </c>
    </row>
    <row r="20" spans="3:25" ht="14.25" hidden="1" outlineLevel="1" thickBot="1">
      <c r="C20" s="2" t="s">
        <v>41</v>
      </c>
      <c r="F20" s="2" t="s">
        <v>42</v>
      </c>
      <c r="Y20" s="35" t="s">
        <v>23</v>
      </c>
    </row>
    <row r="21" spans="3:25" ht="14.25" hidden="1" outlineLevel="1" thickBot="1">
      <c r="C21" s="2" t="s">
        <v>43</v>
      </c>
      <c r="F21" s="2" t="s">
        <v>44</v>
      </c>
      <c r="Y21" s="40" t="s">
        <v>27</v>
      </c>
    </row>
    <row r="22" spans="3:25" ht="14.25" hidden="1" outlineLevel="1" thickBot="1">
      <c r="C22" s="2" t="s">
        <v>45</v>
      </c>
      <c r="F22" s="2" t="s">
        <v>46</v>
      </c>
      <c r="Y22" s="35" t="s">
        <v>23</v>
      </c>
    </row>
    <row r="23" spans="3:25" ht="14.25" hidden="1" outlineLevel="1" thickBot="1">
      <c r="C23" s="2" t="s">
        <v>47</v>
      </c>
      <c r="Y23" s="40" t="s">
        <v>27</v>
      </c>
    </row>
    <row r="24" spans="3:25" ht="14.25" hidden="1" outlineLevel="1" thickBot="1">
      <c r="C24" s="2" t="s">
        <v>48</v>
      </c>
      <c r="Y24" s="35" t="s">
        <v>23</v>
      </c>
    </row>
    <row r="25" spans="3:25" ht="14.25" hidden="1" outlineLevel="1" thickBot="1">
      <c r="C25" s="2" t="s">
        <v>49</v>
      </c>
      <c r="Y25" s="40" t="s">
        <v>27</v>
      </c>
    </row>
    <row r="26" spans="3:25" ht="14.25" hidden="1" outlineLevel="1" thickBot="1">
      <c r="C26" s="2" t="s">
        <v>50</v>
      </c>
      <c r="Y26" s="35" t="s">
        <v>23</v>
      </c>
    </row>
    <row r="27" spans="3:25" hidden="1" collapsed="1">
      <c r="O27" s="43">
        <f>+(+$E$14+$G$14)-($M$14+$N$14)</f>
        <v>219</v>
      </c>
      <c r="Y27" s="40"/>
    </row>
    <row r="28" spans="3:25">
      <c r="Y28" s="35"/>
    </row>
    <row r="29" spans="3:25">
      <c r="Y29" s="40"/>
    </row>
    <row r="30" spans="3:25">
      <c r="Y30" s="35"/>
    </row>
    <row r="31" spans="3:25">
      <c r="Y31" s="40"/>
    </row>
    <row r="32" spans="3:25">
      <c r="Y32" s="35"/>
    </row>
    <row r="33" spans="25:25">
      <c r="Y33" s="40"/>
    </row>
    <row r="34" spans="25:25">
      <c r="Y34" s="35"/>
    </row>
    <row r="35" spans="25:25">
      <c r="Y35" s="40"/>
    </row>
    <row r="36" spans="25:25">
      <c r="Y36" s="35"/>
    </row>
    <row r="37" spans="25:25">
      <c r="Y37" s="40"/>
    </row>
    <row r="38" spans="25:25">
      <c r="Y38" s="35"/>
    </row>
    <row r="39" spans="25:25">
      <c r="Y39" s="40"/>
    </row>
    <row r="40" spans="25:25">
      <c r="Y40" s="35"/>
    </row>
    <row r="41" spans="25:25">
      <c r="Y41" s="40"/>
    </row>
    <row r="42" spans="25:25">
      <c r="Y42" s="35"/>
    </row>
    <row r="43" spans="25:25">
      <c r="Y43" s="40"/>
    </row>
    <row r="44" spans="25:25">
      <c r="Y44" s="35"/>
    </row>
    <row r="45" spans="25:25">
      <c r="Y45" s="40"/>
    </row>
    <row r="46" spans="25:25">
      <c r="Y46" s="35"/>
    </row>
    <row r="47" spans="25:25">
      <c r="Y47" s="40"/>
    </row>
    <row r="48" spans="25:25">
      <c r="Y48" s="35"/>
    </row>
    <row r="49" spans="25:25">
      <c r="Y49" s="40"/>
    </row>
  </sheetData>
  <mergeCells count="87">
    <mergeCell ref="V3:V5"/>
    <mergeCell ref="W3:W5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2:A7"/>
    <mergeCell ref="B2:B7"/>
    <mergeCell ref="C2:C7"/>
    <mergeCell ref="D2:D7"/>
    <mergeCell ref="E2:F3"/>
    <mergeCell ref="K8:K9"/>
    <mergeCell ref="L8:L9"/>
    <mergeCell ref="A8:A9"/>
    <mergeCell ref="B8:B9"/>
    <mergeCell ref="C8:C9"/>
    <mergeCell ref="D8:D9"/>
    <mergeCell ref="E8:E9"/>
    <mergeCell ref="F8:F9"/>
    <mergeCell ref="F10:F11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L12:L13"/>
    <mergeCell ref="M8:M9"/>
    <mergeCell ref="N8:N9"/>
    <mergeCell ref="O8:O9"/>
    <mergeCell ref="P8:P9"/>
    <mergeCell ref="M10:M11"/>
    <mergeCell ref="N10:N11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  <mergeCell ref="F14:F15"/>
    <mergeCell ref="M14:M15"/>
    <mergeCell ref="N14:N15"/>
    <mergeCell ref="O10:O11"/>
    <mergeCell ref="P10:P11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O14:O15"/>
    <mergeCell ref="P14:P15"/>
    <mergeCell ref="G14:G15"/>
    <mergeCell ref="H14:H15"/>
    <mergeCell ref="I14:I15"/>
    <mergeCell ref="J14:J15"/>
    <mergeCell ref="K14:K15"/>
    <mergeCell ref="L14:L15"/>
  </mergeCells>
  <phoneticPr fontId="3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>METI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内藤　勇</cp:lastModifiedBy>
  <dcterms:created xsi:type="dcterms:W3CDTF">2015-09-09T05:27:23Z</dcterms:created>
  <dcterms:modified xsi:type="dcterms:W3CDTF">2015-10-15T05:25:06Z</dcterms:modified>
</cp:coreProperties>
</file>