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7年度行政事業レビュー\☆基金シート関連\270930 最終公表\02 地方公共団体執行状況表\HP作成依頼\"/>
    </mc:Choice>
  </mc:AlternateContent>
  <bookViews>
    <workbookView xWindow="480" yWindow="120" windowWidth="18315" windowHeight="11655" tabRatio="774" firstSheet="1" activeTab="1"/>
  </bookViews>
  <sheets>
    <sheet name="総括表A（基礎情報）" sheetId="7" state="hidden" r:id="rId1"/>
    <sheet name="個別表" sheetId="9" r:id="rId2"/>
  </sheets>
  <definedNames>
    <definedName name="_xlnm._FilterDatabase" localSheetId="1" hidden="1">個別表!$A$1:$Y$17</definedName>
    <definedName name="_xlnm.Print_Area" localSheetId="1">個別表!$A$1:$X$29</definedName>
    <definedName name="_xlnm.Print_Area" localSheetId="0">'総括表A（基礎情報）'!$A$1:$S$27</definedName>
  </definedNames>
  <calcPr calcId="152511"/>
</workbook>
</file>

<file path=xl/calcChain.xml><?xml version="1.0" encoding="utf-8"?>
<calcChain xmlns="http://schemas.openxmlformats.org/spreadsheetml/2006/main">
  <c r="O10" i="9" l="1"/>
  <c r="O12" i="9"/>
  <c r="O14" i="9"/>
  <c r="H10" i="9"/>
  <c r="X17" i="9" l="1"/>
  <c r="W17" i="9"/>
  <c r="V17" i="9"/>
  <c r="U17" i="9"/>
  <c r="T17" i="9"/>
  <c r="S17" i="9"/>
  <c r="R17" i="9"/>
  <c r="Q17" i="9"/>
  <c r="X16" i="9"/>
  <c r="W16" i="9"/>
  <c r="V16" i="9"/>
  <c r="U16" i="9"/>
  <c r="T16" i="9"/>
  <c r="S16" i="9"/>
  <c r="R16" i="9"/>
  <c r="Q16" i="9"/>
  <c r="P16" i="9"/>
  <c r="N16" i="9"/>
  <c r="M16" i="9"/>
  <c r="K16" i="9"/>
  <c r="J16" i="9"/>
  <c r="I16" i="9"/>
  <c r="F16" i="9"/>
  <c r="E16" i="9"/>
  <c r="H14" i="9"/>
  <c r="G14" i="9" s="1"/>
  <c r="H12" i="9"/>
  <c r="G12" i="9" s="1"/>
  <c r="G10" i="9"/>
  <c r="H8" i="9"/>
  <c r="G8" i="9" s="1"/>
  <c r="O8" i="9" s="1"/>
  <c r="H16" i="9" l="1"/>
  <c r="L16" i="9"/>
  <c r="O16" i="9"/>
  <c r="G16" i="9"/>
  <c r="O29" i="9" s="1"/>
  <c r="D26" i="7" l="1"/>
</calcChain>
</file>

<file path=xl/sharedStrings.xml><?xml version="1.0" encoding="utf-8"?>
<sst xmlns="http://schemas.openxmlformats.org/spreadsheetml/2006/main" count="258" uniqueCount="91">
  <si>
    <t>事業終了予定時期</t>
    <rPh sb="0" eb="2">
      <t>ジギョウ</t>
    </rPh>
    <rPh sb="2" eb="4">
      <t>シュウリョウ</t>
    </rPh>
    <rPh sb="4" eb="6">
      <t>ヨテイ</t>
    </rPh>
    <rPh sb="6" eb="8">
      <t>ジキ</t>
    </rPh>
    <phoneticPr fontId="1"/>
  </si>
  <si>
    <t>事業形態</t>
    <rPh sb="0" eb="2">
      <t>ジギョウ</t>
    </rPh>
    <rPh sb="2" eb="4">
      <t>ケイタイ</t>
    </rPh>
    <phoneticPr fontId="1"/>
  </si>
  <si>
    <t>26年度</t>
    <rPh sb="2" eb="4">
      <t>ネンド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</si>
  <si>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</si>
  <si>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</si>
  <si>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</si>
  <si>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</si>
  <si>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26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</si>
  <si>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</si>
  <si>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</si>
  <si>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25年度末基金残高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</si>
  <si>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</si>
  <si>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</si>
  <si>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26年度末基金残高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</si>
  <si>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</si>
  <si>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</si>
  <si>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</si>
  <si>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</si>
  <si>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</si>
  <si>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</si>
  <si>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Ｈ24</t>
    <phoneticPr fontId="1"/>
  </si>
  <si>
    <t>Ｈ28年度末</t>
    <rPh sb="3" eb="5">
      <t>ネンド</t>
    </rPh>
    <rPh sb="5" eb="6">
      <t>マツ</t>
    </rPh>
    <phoneticPr fontId="1"/>
  </si>
  <si>
    <t>取崩し型</t>
    <rPh sb="0" eb="2">
      <t>トリクズ</t>
    </rPh>
    <rPh sb="3" eb="4">
      <t>ガタ</t>
    </rPh>
    <phoneticPr fontId="1"/>
  </si>
  <si>
    <t>補助</t>
    <rPh sb="0" eb="2">
      <t>ホジョ</t>
    </rPh>
    <phoneticPr fontId="1"/>
  </si>
  <si>
    <t>Ｈ27年6月末</t>
    <rPh sb="3" eb="4">
      <t>ネン</t>
    </rPh>
    <rPh sb="5" eb="6">
      <t>ガツ</t>
    </rPh>
    <rPh sb="6" eb="7">
      <t>マツ</t>
    </rPh>
    <phoneticPr fontId="1"/>
  </si>
  <si>
    <t>計</t>
    <rPh sb="0" eb="1">
      <t>ケイ</t>
    </rPh>
    <phoneticPr fontId="1"/>
  </si>
  <si>
    <t>26年度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</si>
  <si>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●●●●●●●基金
（●●●●●●交付金）</t>
    <rPh sb="7" eb="9">
      <t>キキン</t>
    </rPh>
    <rPh sb="17" eb="20">
      <t>コウフキン</t>
    </rPh>
    <phoneticPr fontId="1"/>
  </si>
  <si>
    <t>成果実績</t>
    <rPh sb="0" eb="2">
      <t>セイカ</t>
    </rPh>
    <rPh sb="2" eb="4">
      <t>ジッセキ</t>
    </rPh>
    <phoneticPr fontId="1"/>
  </si>
  <si>
    <t>目標値</t>
    <rPh sb="0" eb="3">
      <t>モクヒョウチ</t>
    </rPh>
    <phoneticPr fontId="1"/>
  </si>
  <si>
    <t>達成度</t>
    <rPh sb="0" eb="2">
      <t>タッセイ</t>
    </rPh>
    <rPh sb="2" eb="3">
      <t>ド</t>
    </rPh>
    <phoneticPr fontId="1"/>
  </si>
  <si>
    <t>26年度末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</si>
  <si>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備　　考</t>
    <rPh sb="0" eb="1">
      <t>ビ</t>
    </rPh>
    <rPh sb="3" eb="4">
      <t>コウ</t>
    </rPh>
    <phoneticPr fontId="1"/>
  </si>
  <si>
    <t>活動指標</t>
    <rPh sb="0" eb="2">
      <t>カツドウ</t>
    </rPh>
    <rPh sb="2" eb="4">
      <t>シヒョウ</t>
    </rPh>
    <phoneticPr fontId="1"/>
  </si>
  <si>
    <t>活動実績</t>
    <rPh sb="0" eb="2">
      <t>カツドウ</t>
    </rPh>
    <rPh sb="2" eb="4">
      <t>ジッセキ</t>
    </rPh>
    <phoneticPr fontId="1"/>
  </si>
  <si>
    <t>成果目標</t>
    <rPh sb="0" eb="2">
      <t>セイカ</t>
    </rPh>
    <rPh sb="2" eb="4">
      <t>モクヒョウ</t>
    </rPh>
    <phoneticPr fontId="1"/>
  </si>
  <si>
    <t>成果目標及び成果実績</t>
    <rPh sb="0" eb="2">
      <t>セイカ</t>
    </rPh>
    <rPh sb="2" eb="4">
      <t>モクヒョウ</t>
    </rPh>
    <rPh sb="4" eb="5">
      <t>オヨ</t>
    </rPh>
    <rPh sb="6" eb="8">
      <t>セイカ</t>
    </rPh>
    <rPh sb="8" eb="10">
      <t>ジッセキ</t>
    </rPh>
    <phoneticPr fontId="1"/>
  </si>
  <si>
    <t>目標値</t>
    <phoneticPr fontId="1"/>
  </si>
  <si>
    <t>活動指標及び活動実績</t>
    <rPh sb="0" eb="2">
      <t>カツドウ</t>
    </rPh>
    <rPh sb="2" eb="4">
      <t>シヒョウ</t>
    </rPh>
    <rPh sb="4" eb="5">
      <t>オヨ</t>
    </rPh>
    <rPh sb="6" eb="8">
      <t>カツドウ</t>
    </rPh>
    <rPh sb="8" eb="10">
      <t>ジッセキ</t>
    </rPh>
    <phoneticPr fontId="1"/>
  </si>
  <si>
    <t>平成26年度末基金造成団体数</t>
    <rPh sb="9" eb="11">
      <t>ゾウセイ</t>
    </rPh>
    <rPh sb="11" eb="13">
      <t>ダンタイ</t>
    </rPh>
    <phoneticPr fontId="1"/>
  </si>
  <si>
    <t>基金の名称
(基金の造成原資の名称)</t>
    <rPh sb="0" eb="2">
      <t>キキン</t>
    </rPh>
    <rPh sb="3" eb="5">
      <t>メイショウ</t>
    </rPh>
    <rPh sb="7" eb="9">
      <t>キキン</t>
    </rPh>
    <rPh sb="10" eb="12">
      <t>ゾウセイ</t>
    </rPh>
    <rPh sb="12" eb="14">
      <t>ゲンシ</t>
    </rPh>
    <rPh sb="15" eb="17">
      <t>メイショウ</t>
    </rPh>
    <phoneticPr fontId="1"/>
  </si>
  <si>
    <t>基金の名称</t>
    <rPh sb="0" eb="2">
      <t>キキン</t>
    </rPh>
    <rPh sb="3" eb="5">
      <t>メイショウ</t>
    </rPh>
    <phoneticPr fontId="1"/>
  </si>
  <si>
    <t>合　　　計</t>
    <rPh sb="0" eb="1">
      <t>ア</t>
    </rPh>
    <rPh sb="4" eb="5">
      <t>ケイ</t>
    </rPh>
    <phoneticPr fontId="1"/>
  </si>
  <si>
    <t>26年度
国庫返納額
（ｄ）</t>
    <rPh sb="2" eb="4">
      <t>ネンド</t>
    </rPh>
    <rPh sb="7" eb="9">
      <t>ヘンノウ</t>
    </rPh>
    <phoneticPr fontId="1"/>
  </si>
  <si>
    <t>当初見込み</t>
    <rPh sb="0" eb="2">
      <t>トウショ</t>
    </rPh>
    <rPh sb="2" eb="4">
      <t>ミコ</t>
    </rPh>
    <phoneticPr fontId="1"/>
  </si>
  <si>
    <t>補助金適正化法適用の有無</t>
    <rPh sb="0" eb="3">
      <t>ホジョキン</t>
    </rPh>
    <rPh sb="3" eb="6">
      <t>テキセイカ</t>
    </rPh>
    <rPh sb="6" eb="7">
      <t>ホウ</t>
    </rPh>
    <rPh sb="7" eb="9">
      <t>テキヨウ</t>
    </rPh>
    <rPh sb="10" eb="12">
      <t>ウム</t>
    </rPh>
    <phoneticPr fontId="1"/>
  </si>
  <si>
    <t>目標最終年度
　　○○年度</t>
    <rPh sb="0" eb="2">
      <t>モクヒョウ</t>
    </rPh>
    <rPh sb="2" eb="4">
      <t>サイシュウ</t>
    </rPh>
    <rPh sb="4" eb="6">
      <t>ネンド</t>
    </rPh>
    <rPh sb="11" eb="13">
      <t>ネンド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</si>
  <si>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</si>
  <si>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</si>
  <si>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</si>
  <si>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</si>
  <si>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</si>
  <si>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（成果指標：　　 ）</t>
    <rPh sb="1" eb="3">
      <t>セイカ</t>
    </rPh>
    <rPh sb="3" eb="5">
      <t>シヒョウ</t>
    </rPh>
    <phoneticPr fontId="1"/>
  </si>
  <si>
    <t>（単位：　　 　　）</t>
    <rPh sb="1" eb="3">
      <t>タンイ</t>
    </rPh>
    <phoneticPr fontId="1"/>
  </si>
  <si>
    <t>運営形態</t>
    <rPh sb="0" eb="2">
      <t>ウンエイ</t>
    </rPh>
    <rPh sb="2" eb="4">
      <t>ケイタイ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</si>
  <si>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</si>
  <si>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</si>
  <si>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</si>
  <si>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</si>
  <si>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</si>
  <si>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</si>
  <si>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</si>
  <si>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</si>
  <si>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</si>
  <si>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</si>
  <si>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</si>
  <si>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</si>
  <si>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</si>
  <si>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</si>
  <si>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</si>
  <si>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</si>
  <si>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</si>
  <si>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</si>
  <si>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</si>
  <si>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</si>
  <si>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</si>
  <si>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【総括表】平成27年度地方公共団体等保有基金執行状況表（●●省）-----Ａ表（基礎情報）</t>
    <rPh sb="1" eb="3">
      <t>ソウカツ</t>
    </rPh>
    <rPh sb="4" eb="5">
      <t>ベッピョウ</t>
    </rPh>
    <rPh sb="5" eb="7">
      <t>ヘイセイ</t>
    </rPh>
    <rPh sb="9" eb="11">
      <t>ネンド</t>
    </rPh>
    <rPh sb="11" eb="13">
      <t>チホウ</t>
    </rPh>
    <rPh sb="13" eb="15">
      <t>コウキョウ</t>
    </rPh>
    <rPh sb="15" eb="17">
      <t>ダンタイ</t>
    </rPh>
    <rPh sb="17" eb="18">
      <t>トウ</t>
    </rPh>
    <rPh sb="18" eb="20">
      <t>ホユウ</t>
    </rPh>
    <rPh sb="20" eb="22">
      <t>キキン</t>
    </rPh>
    <rPh sb="22" eb="24">
      <t>シッコウ</t>
    </rPh>
    <rPh sb="24" eb="26">
      <t>ジョウキョウ</t>
    </rPh>
    <rPh sb="26" eb="27">
      <t>ヒョウ</t>
    </rPh>
    <rPh sb="30" eb="31">
      <t>ショウ</t>
    </rPh>
    <rPh sb="38" eb="39">
      <t>ヒョウ</t>
    </rPh>
    <rPh sb="40" eb="42">
      <t>キソ</t>
    </rPh>
    <rPh sb="42" eb="44">
      <t>ジョウホウ</t>
    </rPh>
    <phoneticPr fontId="1"/>
  </si>
  <si>
    <t>基金造成
年度</t>
    <rPh sb="0" eb="2">
      <t>キキン</t>
    </rPh>
    <rPh sb="2" eb="4">
      <t>ゾウセイ</t>
    </rPh>
    <rPh sb="5" eb="7">
      <t>ネンド</t>
    </rPh>
    <phoneticPr fontId="1"/>
  </si>
  <si>
    <t>新規申請受付終了時期</t>
    <rPh sb="0" eb="2">
      <t>シンキ</t>
    </rPh>
    <rPh sb="2" eb="4">
      <t>シンセイ</t>
    </rPh>
    <rPh sb="4" eb="6">
      <t>ウケツケ</t>
    </rPh>
    <rPh sb="6" eb="8">
      <t>シュウリョウ</t>
    </rPh>
    <rPh sb="8" eb="10">
      <t>ジキ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</si>
  <si>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</si>
  <si>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</si>
  <si>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</si>
  <si>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</si>
  <si>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地方消費者行政活性化基金
（地方消費者行政活性化交付金）</t>
    <rPh sb="0" eb="2">
      <t>チホウ</t>
    </rPh>
    <rPh sb="2" eb="5">
      <t>ショウヒシャ</t>
    </rPh>
    <rPh sb="5" eb="7">
      <t>ギョウセイ</t>
    </rPh>
    <rPh sb="7" eb="10">
      <t>カッセイカ</t>
    </rPh>
    <rPh sb="10" eb="12">
      <t>キキン</t>
    </rPh>
    <rPh sb="14" eb="16">
      <t>チホウ</t>
    </rPh>
    <rPh sb="16" eb="19">
      <t>ショウヒシャ</t>
    </rPh>
    <rPh sb="19" eb="21">
      <t>ギョウセイ</t>
    </rPh>
    <rPh sb="21" eb="23">
      <t>カッセイ</t>
    </rPh>
    <rPh sb="23" eb="24">
      <t>カ</t>
    </rPh>
    <rPh sb="24" eb="27">
      <t>コウフキン</t>
    </rPh>
    <phoneticPr fontId="1"/>
  </si>
  <si>
    <t>Ｈ21</t>
    <phoneticPr fontId="1"/>
  </si>
  <si>
    <t>Ｈ39年度末</t>
    <rPh sb="3" eb="5">
      <t>ネンド</t>
    </rPh>
    <rPh sb="5" eb="6">
      <t>マツ</t>
    </rPh>
    <phoneticPr fontId="1"/>
  </si>
  <si>
    <t>Ｈ29年度</t>
    <rPh sb="3" eb="5">
      <t>ネンド</t>
    </rPh>
    <phoneticPr fontId="1"/>
  </si>
  <si>
    <t>http://www.caa.go.jp/region/kikin.html</t>
  </si>
  <si>
    <t>〃</t>
    <phoneticPr fontId="1"/>
  </si>
  <si>
    <t>http://www.caa.go.jp/region/kikin.html</t>
    <phoneticPr fontId="1"/>
  </si>
  <si>
    <t>【個別表】平成27年度基金造成団体別基金執行状況表（004地方消費者行政活性化基金）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</si>
</sst>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"/>
    <numFmt numFmtId="177" formatCode="* #,##0;* \-#,##0;* &quot;-&quot;_ ;@\ "/>
    <numFmt numFmtId="178" formatCode="\(#,##0\);\(* \-#,##0\);\(* \ &quot;-&quot;\ \);@\ "/>
    <numFmt numFmtId="179" formatCode="* #,##0.000;* \-#,##0.000;* &quot;-&quot;_ 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9" xfId="0" applyNumberFormat="1" applyFont="1" applyFill="1" applyBorder="1" applyAlignment="1">
      <alignment horizontal="right" vertical="center"/>
    </xf>
    <xf numFmtId="178" fontId="3" fillId="3" borderId="31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3" borderId="28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horizontal="right" vertical="center"/>
    </xf>
    <xf numFmtId="3" fontId="3" fillId="3" borderId="22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53" xfId="0" applyFont="1" applyFill="1" applyBorder="1" applyAlignment="1">
      <alignment horizontal="center" vertical="center" wrapText="1" shrinkToFit="1"/>
    </xf>
    <xf numFmtId="0" fontId="7" fillId="2" borderId="32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11" fillId="5" borderId="15" xfId="0" applyFon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right" vertical="center"/>
    </xf>
    <xf numFmtId="178" fontId="3" fillId="4" borderId="29" xfId="0" applyNumberFormat="1" applyFont="1" applyFill="1" applyBorder="1" applyAlignment="1">
      <alignment horizontal="right" vertical="center"/>
    </xf>
    <xf numFmtId="178" fontId="3" fillId="4" borderId="31" xfId="0" applyNumberFormat="1" applyFont="1" applyFill="1" applyBorder="1" applyAlignment="1">
      <alignment horizontal="right" vertical="center"/>
    </xf>
    <xf numFmtId="178" fontId="3" fillId="4" borderId="3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177" fontId="3" fillId="4" borderId="6" xfId="0" applyNumberFormat="1" applyFont="1" applyFill="1" applyBorder="1" applyAlignment="1">
      <alignment horizontal="right" vertical="center"/>
    </xf>
    <xf numFmtId="177" fontId="3" fillId="4" borderId="28" xfId="0" applyNumberFormat="1" applyFont="1" applyFill="1" applyBorder="1" applyAlignment="1">
      <alignment horizontal="right" vertical="center"/>
    </xf>
    <xf numFmtId="177" fontId="3" fillId="4" borderId="15" xfId="0" applyNumberFormat="1" applyFont="1" applyFill="1" applyBorder="1" applyAlignment="1">
      <alignment horizontal="right" vertical="center"/>
    </xf>
    <xf numFmtId="177" fontId="3" fillId="4" borderId="22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178" fontId="3" fillId="4" borderId="3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3" fillId="4" borderId="44" xfId="0" applyNumberFormat="1" applyFont="1" applyFill="1" applyBorder="1" applyAlignment="1">
      <alignment horizontal="right" vertical="center"/>
    </xf>
    <xf numFmtId="177" fontId="0" fillId="4" borderId="20" xfId="0" applyNumberFormat="1" applyFill="1" applyBorder="1" applyAlignment="1">
      <alignment horizontal="right" vertical="center"/>
    </xf>
    <xf numFmtId="177" fontId="3" fillId="4" borderId="19" xfId="0" applyNumberFormat="1" applyFont="1" applyFill="1" applyBorder="1" applyAlignment="1">
      <alignment horizontal="right" vertical="center"/>
    </xf>
    <xf numFmtId="177" fontId="0" fillId="4" borderId="18" xfId="0" applyNumberFormat="1" applyFill="1" applyBorder="1" applyAlignment="1">
      <alignment horizontal="right" vertical="center"/>
    </xf>
    <xf numFmtId="176" fontId="3" fillId="4" borderId="8" xfId="0" applyNumberFormat="1" applyFont="1" applyFill="1" applyBorder="1" applyAlignment="1">
      <alignment horizontal="center" vertical="center"/>
    </xf>
    <xf numFmtId="176" fontId="3" fillId="4" borderId="10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right" vertical="center"/>
    </xf>
    <xf numFmtId="177" fontId="0" fillId="4" borderId="6" xfId="0" applyNumberFormat="1" applyFill="1" applyBorder="1" applyAlignment="1">
      <alignment horizontal="right" vertical="center"/>
    </xf>
    <xf numFmtId="177" fontId="3" fillId="3" borderId="19" xfId="0" applyNumberFormat="1" applyFont="1" applyFill="1" applyBorder="1" applyAlignment="1">
      <alignment horizontal="right" vertical="center"/>
    </xf>
    <xf numFmtId="177" fontId="0" fillId="3" borderId="18" xfId="0" applyNumberFormat="1" applyFill="1" applyBorder="1" applyAlignment="1">
      <alignment horizontal="right" vertical="center"/>
    </xf>
    <xf numFmtId="177" fontId="3" fillId="3" borderId="44" xfId="0" applyNumberFormat="1" applyFont="1" applyFill="1" applyBorder="1" applyAlignment="1">
      <alignment horizontal="right" vertical="center"/>
    </xf>
    <xf numFmtId="177" fontId="0" fillId="3" borderId="20" xfId="0" applyNumberFormat="1" applyFill="1" applyBorder="1" applyAlignment="1">
      <alignment horizontal="right" vertical="center"/>
    </xf>
    <xf numFmtId="177" fontId="3" fillId="3" borderId="31" xfId="0" applyNumberFormat="1" applyFont="1" applyFill="1" applyBorder="1" applyAlignment="1">
      <alignment horizontal="right" vertical="center"/>
    </xf>
    <xf numFmtId="177" fontId="0" fillId="3" borderId="15" xfId="0" applyNumberFormat="1" applyFill="1" applyBorder="1" applyAlignment="1">
      <alignment horizontal="right" vertical="center"/>
    </xf>
    <xf numFmtId="179" fontId="3" fillId="3" borderId="31" xfId="0" applyNumberFormat="1" applyFont="1" applyFill="1" applyBorder="1" applyAlignment="1">
      <alignment horizontal="right" vertical="center"/>
    </xf>
    <xf numFmtId="179" fontId="0" fillId="3" borderId="15" xfId="0" applyNumberFormat="1" applyFill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0" fillId="3" borderId="45" xfId="0" applyNumberFormat="1" applyFill="1" applyBorder="1" applyAlignment="1">
      <alignment horizontal="right" vertical="center"/>
    </xf>
    <xf numFmtId="177" fontId="18" fillId="4" borderId="19" xfId="0" applyNumberFormat="1" applyFont="1" applyFill="1" applyBorder="1" applyAlignment="1">
      <alignment horizontal="center" vertical="center"/>
    </xf>
    <xf numFmtId="177" fontId="18" fillId="4" borderId="18" xfId="0" applyNumberFormat="1" applyFont="1" applyFill="1" applyBorder="1" applyAlignment="1">
      <alignment horizontal="center" vertical="center"/>
    </xf>
    <xf numFmtId="177" fontId="3" fillId="4" borderId="44" xfId="0" applyNumberFormat="1" applyFont="1" applyFill="1" applyBorder="1" applyAlignment="1">
      <alignment vertical="center"/>
    </xf>
    <xf numFmtId="177" fontId="0" fillId="4" borderId="20" xfId="0" applyNumberFormat="1" applyFill="1" applyBorder="1" applyAlignment="1">
      <alignment vertical="center"/>
    </xf>
    <xf numFmtId="177" fontId="3" fillId="4" borderId="31" xfId="0" applyNumberFormat="1" applyFont="1" applyFill="1" applyBorder="1" applyAlignment="1">
      <alignment horizontal="right" vertical="center"/>
    </xf>
    <xf numFmtId="177" fontId="0" fillId="4" borderId="15" xfId="0" applyNumberFormat="1" applyFill="1" applyBorder="1" applyAlignment="1">
      <alignment horizontal="right" vertical="center"/>
    </xf>
    <xf numFmtId="0" fontId="3" fillId="4" borderId="31" xfId="0" applyNumberFormat="1" applyFont="1" applyFill="1" applyBorder="1" applyAlignment="1">
      <alignment horizontal="right" vertical="center"/>
    </xf>
    <xf numFmtId="0" fontId="3" fillId="4" borderId="15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43" xfId="0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8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0" xfId="0" applyBorder="1" applyAlignment="1">
      <alignment vertical="center"/>
    </xf>
    <xf numFmtId="0" fontId="6" fillId="2" borderId="2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19" fillId="4" borderId="8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a.go.jp/region/kik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6"/>
  <sheetViews>
    <sheetView view="pageBreakPreview" zoomScale="70" zoomScaleNormal="100" zoomScaleSheetLayoutView="70" workbookViewId="0">
      <selection activeCell="D92" sqref="D92:D93"/>
    </sheetView>
  </sheetViews>
  <sheetFormatPr defaultRowHeight="13.5" x14ac:dyDescent="0.15"/>
  <cols>
    <col min="1" max="1" width="4.125" style="1" customWidth="1"/>
    <col min="2" max="2" width="22.625" style="1" customWidth="1"/>
    <col min="3" max="3" width="7.625" style="1" customWidth="1"/>
    <col min="4" max="4" width="9.75" style="1" customWidth="1"/>
    <col min="5" max="5" width="6.125" style="1" customWidth="1"/>
    <col min="6" max="7" width="9" style="1"/>
    <col min="8" max="9" width="8.5" style="1" customWidth="1"/>
    <col min="10" max="10" width="40.625" style="1" customWidth="1"/>
    <col min="11" max="11" width="16.625" style="1" customWidth="1"/>
    <col min="12" max="14" width="8.625" style="1" customWidth="1"/>
    <col min="15" max="15" width="12.25" style="1" customWidth="1"/>
    <col min="16" max="16" width="16.625" style="1" customWidth="1"/>
    <col min="17" max="18" width="8.625" style="1" customWidth="1"/>
    <col min="19" max="19" width="22.75" style="1" customWidth="1"/>
    <col min="20" max="16384" width="9" style="1"/>
  </cols>
  <sheetData>
    <row r="1" spans="1:19" ht="20.25" customHeight="1" thickBot="1" x14ac:dyDescent="0.2">
      <c r="A1" s="4" t="s">
        <v>76</v>
      </c>
    </row>
    <row r="2" spans="1:19" s="2" customFormat="1" ht="12.75" customHeight="1" x14ac:dyDescent="0.15">
      <c r="A2" s="85" t="s">
        <v>5</v>
      </c>
      <c r="B2" s="85" t="s">
        <v>40</v>
      </c>
      <c r="C2" s="90" t="s">
        <v>45</v>
      </c>
      <c r="D2" s="85" t="s">
        <v>39</v>
      </c>
      <c r="E2" s="85" t="s">
        <v>77</v>
      </c>
      <c r="F2" s="85" t="s">
        <v>0</v>
      </c>
      <c r="G2" s="85" t="s">
        <v>78</v>
      </c>
      <c r="H2" s="85" t="s">
        <v>54</v>
      </c>
      <c r="I2" s="85" t="s">
        <v>1</v>
      </c>
      <c r="J2" s="85" t="s">
        <v>75</v>
      </c>
      <c r="K2" s="96" t="s">
        <v>36</v>
      </c>
      <c r="L2" s="97"/>
      <c r="M2" s="97"/>
      <c r="N2" s="97"/>
      <c r="O2" s="97"/>
      <c r="P2" s="96" t="s">
        <v>38</v>
      </c>
      <c r="Q2" s="97"/>
      <c r="R2" s="97"/>
      <c r="S2" s="102" t="s">
        <v>32</v>
      </c>
    </row>
    <row r="3" spans="1:19" s="2" customFormat="1" ht="24" x14ac:dyDescent="0.15">
      <c r="A3" s="86"/>
      <c r="B3" s="86"/>
      <c r="C3" s="91"/>
      <c r="D3" s="88"/>
      <c r="E3" s="86"/>
      <c r="F3" s="86"/>
      <c r="G3" s="86"/>
      <c r="H3" s="95"/>
      <c r="I3" s="95"/>
      <c r="J3" s="86"/>
      <c r="K3" s="65" t="s">
        <v>35</v>
      </c>
      <c r="L3" s="98" t="s">
        <v>2</v>
      </c>
      <c r="M3" s="99"/>
      <c r="N3" s="99"/>
      <c r="O3" s="67" t="s">
        <v>46</v>
      </c>
      <c r="P3" s="65" t="s">
        <v>33</v>
      </c>
      <c r="Q3" s="98" t="s">
        <v>2</v>
      </c>
      <c r="R3" s="99"/>
      <c r="S3" s="88"/>
    </row>
    <row r="4" spans="1:19" s="2" customFormat="1" ht="12" x14ac:dyDescent="0.15">
      <c r="A4" s="86"/>
      <c r="B4" s="86"/>
      <c r="C4" s="91"/>
      <c r="D4" s="88"/>
      <c r="E4" s="86"/>
      <c r="F4" s="86"/>
      <c r="G4" s="86"/>
      <c r="H4" s="95"/>
      <c r="I4" s="95"/>
      <c r="J4" s="86"/>
      <c r="K4" s="42"/>
      <c r="L4" s="93" t="s">
        <v>28</v>
      </c>
      <c r="M4" s="93" t="s">
        <v>29</v>
      </c>
      <c r="N4" s="93" t="s">
        <v>30</v>
      </c>
      <c r="O4" s="100" t="s">
        <v>37</v>
      </c>
      <c r="P4" s="42"/>
      <c r="Q4" s="93" t="s">
        <v>34</v>
      </c>
      <c r="R4" s="103" t="s">
        <v>44</v>
      </c>
      <c r="S4" s="88"/>
    </row>
    <row r="5" spans="1:19" s="2" customFormat="1" ht="12.75" customHeight="1" thickBot="1" x14ac:dyDescent="0.2">
      <c r="A5" s="87"/>
      <c r="B5" s="87"/>
      <c r="C5" s="92"/>
      <c r="D5" s="89"/>
      <c r="E5" s="87"/>
      <c r="F5" s="87"/>
      <c r="G5" s="87"/>
      <c r="H5" s="89"/>
      <c r="I5" s="89"/>
      <c r="J5" s="87"/>
      <c r="K5" s="34" t="s">
        <v>52</v>
      </c>
      <c r="L5" s="94"/>
      <c r="M5" s="94"/>
      <c r="N5" s="94"/>
      <c r="O5" s="101"/>
      <c r="P5" s="34" t="s">
        <v>53</v>
      </c>
      <c r="Q5" s="94"/>
      <c r="R5" s="104"/>
      <c r="S5" s="89"/>
    </row>
    <row r="6" spans="1:19" s="2" customFormat="1" ht="38.25" customHeight="1" x14ac:dyDescent="0.15">
      <c r="A6" s="37">
        <v>1</v>
      </c>
      <c r="B6" s="44" t="s">
        <v>83</v>
      </c>
      <c r="C6" s="45" t="s">
        <v>47</v>
      </c>
      <c r="D6" s="44">
        <v>47</v>
      </c>
      <c r="E6" s="38" t="s">
        <v>84</v>
      </c>
      <c r="F6" s="45" t="s">
        <v>85</v>
      </c>
      <c r="G6" s="45" t="s">
        <v>86</v>
      </c>
      <c r="H6" s="33" t="s">
        <v>22</v>
      </c>
      <c r="I6" s="41" t="s">
        <v>23</v>
      </c>
      <c r="J6" s="40" t="s">
        <v>87</v>
      </c>
      <c r="K6" s="35"/>
      <c r="L6" s="46"/>
      <c r="M6" s="43"/>
      <c r="N6" s="39"/>
      <c r="O6" s="36"/>
      <c r="P6" s="35"/>
      <c r="Q6" s="46"/>
      <c r="R6" s="43"/>
      <c r="S6" s="38"/>
    </row>
    <row r="7" spans="1:19" s="2" customFormat="1" ht="38.25" hidden="1" customHeight="1" x14ac:dyDescent="0.15">
      <c r="A7" s="47">
        <v>2</v>
      </c>
      <c r="B7" s="48" t="s">
        <v>27</v>
      </c>
      <c r="C7" s="50" t="s">
        <v>47</v>
      </c>
      <c r="D7" s="48"/>
      <c r="E7" s="49" t="s">
        <v>20</v>
      </c>
      <c r="F7" s="50" t="s">
        <v>21</v>
      </c>
      <c r="G7" s="50" t="s">
        <v>24</v>
      </c>
      <c r="H7" s="51" t="s">
        <v>22</v>
      </c>
      <c r="I7" s="52" t="s">
        <v>23</v>
      </c>
      <c r="J7" s="53"/>
      <c r="K7" s="54"/>
      <c r="L7" s="55"/>
      <c r="M7" s="56"/>
      <c r="N7" s="57"/>
      <c r="O7" s="58"/>
      <c r="P7" s="54"/>
      <c r="Q7" s="55"/>
      <c r="R7" s="56"/>
      <c r="S7" s="49"/>
    </row>
    <row r="8" spans="1:19" s="2" customFormat="1" ht="38.25" hidden="1" customHeight="1" x14ac:dyDescent="0.15">
      <c r="A8" s="47">
        <v>3</v>
      </c>
      <c r="B8" s="48" t="s">
        <v>27</v>
      </c>
      <c r="C8" s="50" t="s">
        <v>48</v>
      </c>
      <c r="D8" s="48"/>
      <c r="E8" s="49" t="s">
        <v>20</v>
      </c>
      <c r="F8" s="50" t="s">
        <v>21</v>
      </c>
      <c r="G8" s="50" t="s">
        <v>24</v>
      </c>
      <c r="H8" s="51" t="s">
        <v>22</v>
      </c>
      <c r="I8" s="52" t="s">
        <v>23</v>
      </c>
      <c r="J8" s="53"/>
      <c r="K8" s="54"/>
      <c r="L8" s="55"/>
      <c r="M8" s="56"/>
      <c r="N8" s="57"/>
      <c r="O8" s="58"/>
      <c r="P8" s="54"/>
      <c r="Q8" s="55"/>
      <c r="R8" s="56"/>
      <c r="S8" s="49"/>
    </row>
    <row r="9" spans="1:19" s="2" customFormat="1" ht="38.25" hidden="1" customHeight="1" x14ac:dyDescent="0.15">
      <c r="A9" s="47">
        <v>4</v>
      </c>
      <c r="B9" s="48" t="s">
        <v>27</v>
      </c>
      <c r="C9" s="50" t="s">
        <v>47</v>
      </c>
      <c r="D9" s="48"/>
      <c r="E9" s="49" t="s">
        <v>20</v>
      </c>
      <c r="F9" s="50" t="s">
        <v>21</v>
      </c>
      <c r="G9" s="50" t="s">
        <v>24</v>
      </c>
      <c r="H9" s="51" t="s">
        <v>22</v>
      </c>
      <c r="I9" s="52" t="s">
        <v>23</v>
      </c>
      <c r="J9" s="53"/>
      <c r="K9" s="54"/>
      <c r="L9" s="55"/>
      <c r="M9" s="56"/>
      <c r="N9" s="57"/>
      <c r="O9" s="58"/>
      <c r="P9" s="54"/>
      <c r="Q9" s="55"/>
      <c r="R9" s="56"/>
      <c r="S9" s="49"/>
    </row>
    <row r="10" spans="1:19" s="2" customFormat="1" ht="38.25" hidden="1" customHeight="1" x14ac:dyDescent="0.15">
      <c r="A10" s="47">
        <v>5</v>
      </c>
      <c r="B10" s="48" t="s">
        <v>27</v>
      </c>
      <c r="C10" s="50" t="s">
        <v>47</v>
      </c>
      <c r="D10" s="48"/>
      <c r="E10" s="49" t="s">
        <v>20</v>
      </c>
      <c r="F10" s="50" t="s">
        <v>21</v>
      </c>
      <c r="G10" s="50" t="s">
        <v>24</v>
      </c>
      <c r="H10" s="51" t="s">
        <v>22</v>
      </c>
      <c r="I10" s="52" t="s">
        <v>23</v>
      </c>
      <c r="J10" s="53"/>
      <c r="K10" s="54"/>
      <c r="L10" s="55"/>
      <c r="M10" s="56"/>
      <c r="N10" s="57"/>
      <c r="O10" s="58"/>
      <c r="P10" s="54"/>
      <c r="Q10" s="55"/>
      <c r="R10" s="56"/>
      <c r="S10" s="49"/>
    </row>
    <row r="11" spans="1:19" s="2" customFormat="1" ht="38.25" hidden="1" customHeight="1" x14ac:dyDescent="0.15">
      <c r="A11" s="47">
        <v>6</v>
      </c>
      <c r="B11" s="48" t="s">
        <v>27</v>
      </c>
      <c r="C11" s="50" t="s">
        <v>47</v>
      </c>
      <c r="D11" s="48"/>
      <c r="E11" s="49" t="s">
        <v>20</v>
      </c>
      <c r="F11" s="50" t="s">
        <v>21</v>
      </c>
      <c r="G11" s="50" t="s">
        <v>24</v>
      </c>
      <c r="H11" s="51" t="s">
        <v>22</v>
      </c>
      <c r="I11" s="52" t="s">
        <v>23</v>
      </c>
      <c r="J11" s="53"/>
      <c r="K11" s="54"/>
      <c r="L11" s="55"/>
      <c r="M11" s="56"/>
      <c r="N11" s="57"/>
      <c r="O11" s="58"/>
      <c r="P11" s="54"/>
      <c r="Q11" s="55"/>
      <c r="R11" s="56"/>
      <c r="S11" s="49"/>
    </row>
    <row r="12" spans="1:19" s="2" customFormat="1" ht="38.25" hidden="1" customHeight="1" x14ac:dyDescent="0.15">
      <c r="A12" s="47">
        <v>7</v>
      </c>
      <c r="B12" s="48" t="s">
        <v>27</v>
      </c>
      <c r="C12" s="50" t="s">
        <v>47</v>
      </c>
      <c r="D12" s="48"/>
      <c r="E12" s="49" t="s">
        <v>20</v>
      </c>
      <c r="F12" s="50" t="s">
        <v>21</v>
      </c>
      <c r="G12" s="50" t="s">
        <v>24</v>
      </c>
      <c r="H12" s="51" t="s">
        <v>22</v>
      </c>
      <c r="I12" s="52" t="s">
        <v>23</v>
      </c>
      <c r="J12" s="53"/>
      <c r="K12" s="54"/>
      <c r="L12" s="55"/>
      <c r="M12" s="56"/>
      <c r="N12" s="57"/>
      <c r="O12" s="58"/>
      <c r="P12" s="54"/>
      <c r="Q12" s="55"/>
      <c r="R12" s="56"/>
      <c r="S12" s="49"/>
    </row>
    <row r="13" spans="1:19" s="2" customFormat="1" ht="38.25" hidden="1" customHeight="1" x14ac:dyDescent="0.15">
      <c r="A13" s="47">
        <v>8</v>
      </c>
      <c r="B13" s="48" t="s">
        <v>27</v>
      </c>
      <c r="C13" s="50" t="s">
        <v>47</v>
      </c>
      <c r="D13" s="48"/>
      <c r="E13" s="49" t="s">
        <v>20</v>
      </c>
      <c r="F13" s="50" t="s">
        <v>21</v>
      </c>
      <c r="G13" s="50" t="s">
        <v>24</v>
      </c>
      <c r="H13" s="51" t="s">
        <v>22</v>
      </c>
      <c r="I13" s="52" t="s">
        <v>23</v>
      </c>
      <c r="J13" s="53"/>
      <c r="K13" s="54"/>
      <c r="L13" s="55"/>
      <c r="M13" s="56"/>
      <c r="N13" s="57"/>
      <c r="O13" s="58"/>
      <c r="P13" s="54"/>
      <c r="Q13" s="55"/>
      <c r="R13" s="56"/>
      <c r="S13" s="49"/>
    </row>
    <row r="14" spans="1:19" s="2" customFormat="1" ht="38.25" hidden="1" customHeight="1" x14ac:dyDescent="0.15">
      <c r="A14" s="47">
        <v>9</v>
      </c>
      <c r="B14" s="48" t="s">
        <v>27</v>
      </c>
      <c r="C14" s="50" t="s">
        <v>47</v>
      </c>
      <c r="D14" s="48"/>
      <c r="E14" s="49" t="s">
        <v>20</v>
      </c>
      <c r="F14" s="50" t="s">
        <v>21</v>
      </c>
      <c r="G14" s="50" t="s">
        <v>24</v>
      </c>
      <c r="H14" s="51" t="s">
        <v>22</v>
      </c>
      <c r="I14" s="52" t="s">
        <v>23</v>
      </c>
      <c r="J14" s="53"/>
      <c r="K14" s="54"/>
      <c r="L14" s="55"/>
      <c r="M14" s="56"/>
      <c r="N14" s="57"/>
      <c r="O14" s="58"/>
      <c r="P14" s="54"/>
      <c r="Q14" s="55"/>
      <c r="R14" s="56"/>
      <c r="S14" s="49"/>
    </row>
    <row r="15" spans="1:19" s="2" customFormat="1" ht="38.25" hidden="1" customHeight="1" x14ac:dyDescent="0.15">
      <c r="A15" s="47">
        <v>10</v>
      </c>
      <c r="B15" s="48" t="s">
        <v>27</v>
      </c>
      <c r="C15" s="50" t="s">
        <v>47</v>
      </c>
      <c r="D15" s="48"/>
      <c r="E15" s="49" t="s">
        <v>20</v>
      </c>
      <c r="F15" s="50" t="s">
        <v>21</v>
      </c>
      <c r="G15" s="50" t="s">
        <v>24</v>
      </c>
      <c r="H15" s="51" t="s">
        <v>22</v>
      </c>
      <c r="I15" s="52" t="s">
        <v>23</v>
      </c>
      <c r="J15" s="53"/>
      <c r="K15" s="54"/>
      <c r="L15" s="55"/>
      <c r="M15" s="56"/>
      <c r="N15" s="57"/>
      <c r="O15" s="58"/>
      <c r="P15" s="54"/>
      <c r="Q15" s="55"/>
      <c r="R15" s="56"/>
      <c r="S15" s="49"/>
    </row>
    <row r="16" spans="1:19" s="2" customFormat="1" ht="38.25" hidden="1" customHeight="1" x14ac:dyDescent="0.15">
      <c r="A16" s="47">
        <v>11</v>
      </c>
      <c r="B16" s="48" t="s">
        <v>27</v>
      </c>
      <c r="C16" s="50" t="s">
        <v>47</v>
      </c>
      <c r="D16" s="48"/>
      <c r="E16" s="49" t="s">
        <v>20</v>
      </c>
      <c r="F16" s="50" t="s">
        <v>21</v>
      </c>
      <c r="G16" s="50" t="s">
        <v>24</v>
      </c>
      <c r="H16" s="51" t="s">
        <v>22</v>
      </c>
      <c r="I16" s="52" t="s">
        <v>23</v>
      </c>
      <c r="J16" s="53"/>
      <c r="K16" s="54"/>
      <c r="L16" s="55"/>
      <c r="M16" s="56"/>
      <c r="N16" s="57"/>
      <c r="O16" s="58"/>
      <c r="P16" s="54"/>
      <c r="Q16" s="55"/>
      <c r="R16" s="56"/>
      <c r="S16" s="49"/>
    </row>
    <row r="17" spans="1:19" s="2" customFormat="1" ht="38.25" hidden="1" customHeight="1" x14ac:dyDescent="0.15">
      <c r="A17" s="47">
        <v>12</v>
      </c>
      <c r="B17" s="48" t="s">
        <v>27</v>
      </c>
      <c r="C17" s="50" t="s">
        <v>47</v>
      </c>
      <c r="D17" s="48"/>
      <c r="E17" s="49" t="s">
        <v>20</v>
      </c>
      <c r="F17" s="50" t="s">
        <v>21</v>
      </c>
      <c r="G17" s="50" t="s">
        <v>24</v>
      </c>
      <c r="H17" s="51" t="s">
        <v>22</v>
      </c>
      <c r="I17" s="52" t="s">
        <v>23</v>
      </c>
      <c r="J17" s="53"/>
      <c r="K17" s="54"/>
      <c r="L17" s="55"/>
      <c r="M17" s="56"/>
      <c r="N17" s="57"/>
      <c r="O17" s="58"/>
      <c r="P17" s="54"/>
      <c r="Q17" s="55"/>
      <c r="R17" s="56"/>
      <c r="S17" s="49"/>
    </row>
    <row r="18" spans="1:19" s="2" customFormat="1" ht="38.25" hidden="1" customHeight="1" x14ac:dyDescent="0.15">
      <c r="A18" s="47">
        <v>13</v>
      </c>
      <c r="B18" s="48" t="s">
        <v>27</v>
      </c>
      <c r="C18" s="50" t="s">
        <v>47</v>
      </c>
      <c r="D18" s="48"/>
      <c r="E18" s="49" t="s">
        <v>20</v>
      </c>
      <c r="F18" s="50" t="s">
        <v>21</v>
      </c>
      <c r="G18" s="50" t="s">
        <v>24</v>
      </c>
      <c r="H18" s="51" t="s">
        <v>22</v>
      </c>
      <c r="I18" s="52" t="s">
        <v>23</v>
      </c>
      <c r="J18" s="53"/>
      <c r="K18" s="54"/>
      <c r="L18" s="55"/>
      <c r="M18" s="56"/>
      <c r="N18" s="57"/>
      <c r="O18" s="58"/>
      <c r="P18" s="54"/>
      <c r="Q18" s="55"/>
      <c r="R18" s="56"/>
      <c r="S18" s="49"/>
    </row>
    <row r="19" spans="1:19" s="2" customFormat="1" ht="38.25" hidden="1" customHeight="1" x14ac:dyDescent="0.15">
      <c r="A19" s="47">
        <v>14</v>
      </c>
      <c r="B19" s="48" t="s">
        <v>27</v>
      </c>
      <c r="C19" s="50" t="s">
        <v>48</v>
      </c>
      <c r="D19" s="48"/>
      <c r="E19" s="49" t="s">
        <v>20</v>
      </c>
      <c r="F19" s="50" t="s">
        <v>21</v>
      </c>
      <c r="G19" s="50" t="s">
        <v>24</v>
      </c>
      <c r="H19" s="51" t="s">
        <v>22</v>
      </c>
      <c r="I19" s="52" t="s">
        <v>23</v>
      </c>
      <c r="J19" s="53"/>
      <c r="K19" s="54"/>
      <c r="L19" s="55"/>
      <c r="M19" s="56"/>
      <c r="N19" s="57"/>
      <c r="O19" s="58"/>
      <c r="P19" s="54"/>
      <c r="Q19" s="55"/>
      <c r="R19" s="56"/>
      <c r="S19" s="49"/>
    </row>
    <row r="20" spans="1:19" s="2" customFormat="1" ht="38.25" hidden="1" customHeight="1" x14ac:dyDescent="0.15">
      <c r="A20" s="47">
        <v>15</v>
      </c>
      <c r="B20" s="48" t="s">
        <v>27</v>
      </c>
      <c r="C20" s="50" t="s">
        <v>47</v>
      </c>
      <c r="D20" s="48"/>
      <c r="E20" s="49" t="s">
        <v>20</v>
      </c>
      <c r="F20" s="50" t="s">
        <v>21</v>
      </c>
      <c r="G20" s="50" t="s">
        <v>24</v>
      </c>
      <c r="H20" s="51" t="s">
        <v>22</v>
      </c>
      <c r="I20" s="52" t="s">
        <v>23</v>
      </c>
      <c r="J20" s="53"/>
      <c r="K20" s="54"/>
      <c r="L20" s="55"/>
      <c r="M20" s="56"/>
      <c r="N20" s="57"/>
      <c r="O20" s="58"/>
      <c r="P20" s="54"/>
      <c r="Q20" s="55"/>
      <c r="R20" s="56"/>
      <c r="S20" s="49"/>
    </row>
    <row r="21" spans="1:19" s="2" customFormat="1" ht="38.25" hidden="1" customHeight="1" x14ac:dyDescent="0.15">
      <c r="A21" s="47">
        <v>16</v>
      </c>
      <c r="B21" s="48" t="s">
        <v>27</v>
      </c>
      <c r="C21" s="50" t="s">
        <v>47</v>
      </c>
      <c r="D21" s="48"/>
      <c r="E21" s="49" t="s">
        <v>20</v>
      </c>
      <c r="F21" s="50" t="s">
        <v>21</v>
      </c>
      <c r="G21" s="50" t="s">
        <v>24</v>
      </c>
      <c r="H21" s="51" t="s">
        <v>22</v>
      </c>
      <c r="I21" s="52" t="s">
        <v>23</v>
      </c>
      <c r="J21" s="53"/>
      <c r="K21" s="54"/>
      <c r="L21" s="55"/>
      <c r="M21" s="56"/>
      <c r="N21" s="57"/>
      <c r="O21" s="58"/>
      <c r="P21" s="54"/>
      <c r="Q21" s="55"/>
      <c r="R21" s="56"/>
      <c r="S21" s="49"/>
    </row>
    <row r="22" spans="1:19" s="2" customFormat="1" ht="38.25" hidden="1" customHeight="1" x14ac:dyDescent="0.15">
      <c r="A22" s="47">
        <v>17</v>
      </c>
      <c r="B22" s="48" t="s">
        <v>27</v>
      </c>
      <c r="C22" s="50" t="s">
        <v>47</v>
      </c>
      <c r="D22" s="48"/>
      <c r="E22" s="49" t="s">
        <v>20</v>
      </c>
      <c r="F22" s="50" t="s">
        <v>21</v>
      </c>
      <c r="G22" s="50" t="s">
        <v>24</v>
      </c>
      <c r="H22" s="51" t="s">
        <v>22</v>
      </c>
      <c r="I22" s="52" t="s">
        <v>23</v>
      </c>
      <c r="J22" s="53"/>
      <c r="K22" s="54"/>
      <c r="L22" s="55"/>
      <c r="M22" s="56"/>
      <c r="N22" s="57"/>
      <c r="O22" s="58"/>
      <c r="P22" s="54"/>
      <c r="Q22" s="55"/>
      <c r="R22" s="56"/>
      <c r="S22" s="49"/>
    </row>
    <row r="23" spans="1:19" s="2" customFormat="1" ht="38.25" hidden="1" customHeight="1" x14ac:dyDescent="0.15">
      <c r="A23" s="47">
        <v>18</v>
      </c>
      <c r="B23" s="48" t="s">
        <v>27</v>
      </c>
      <c r="C23" s="50" t="s">
        <v>47</v>
      </c>
      <c r="D23" s="48"/>
      <c r="E23" s="49" t="s">
        <v>20</v>
      </c>
      <c r="F23" s="50" t="s">
        <v>21</v>
      </c>
      <c r="G23" s="50" t="s">
        <v>24</v>
      </c>
      <c r="H23" s="51" t="s">
        <v>22</v>
      </c>
      <c r="I23" s="52" t="s">
        <v>23</v>
      </c>
      <c r="J23" s="53"/>
      <c r="K23" s="54"/>
      <c r="L23" s="55"/>
      <c r="M23" s="56"/>
      <c r="N23" s="57"/>
      <c r="O23" s="58"/>
      <c r="P23" s="54"/>
      <c r="Q23" s="55"/>
      <c r="R23" s="56"/>
      <c r="S23" s="49"/>
    </row>
    <row r="24" spans="1:19" s="2" customFormat="1" ht="38.25" hidden="1" customHeight="1" x14ac:dyDescent="0.15">
      <c r="A24" s="47">
        <v>19</v>
      </c>
      <c r="B24" s="48" t="s">
        <v>27</v>
      </c>
      <c r="C24" s="50" t="s">
        <v>47</v>
      </c>
      <c r="D24" s="48"/>
      <c r="E24" s="49" t="s">
        <v>20</v>
      </c>
      <c r="F24" s="50" t="s">
        <v>21</v>
      </c>
      <c r="G24" s="50" t="s">
        <v>24</v>
      </c>
      <c r="H24" s="51" t="s">
        <v>22</v>
      </c>
      <c r="I24" s="52" t="s">
        <v>23</v>
      </c>
      <c r="J24" s="53"/>
      <c r="K24" s="54"/>
      <c r="L24" s="55"/>
      <c r="M24" s="56"/>
      <c r="N24" s="57"/>
      <c r="O24" s="58"/>
      <c r="P24" s="54"/>
      <c r="Q24" s="55"/>
      <c r="R24" s="56"/>
      <c r="S24" s="49"/>
    </row>
    <row r="25" spans="1:19" s="2" customFormat="1" ht="38.25" hidden="1" customHeight="1" x14ac:dyDescent="0.15">
      <c r="A25" s="47">
        <v>20</v>
      </c>
      <c r="B25" s="48" t="s">
        <v>27</v>
      </c>
      <c r="C25" s="50" t="s">
        <v>47</v>
      </c>
      <c r="D25" s="48"/>
      <c r="E25" s="49" t="s">
        <v>20</v>
      </c>
      <c r="F25" s="50" t="s">
        <v>21</v>
      </c>
      <c r="G25" s="50" t="s">
        <v>24</v>
      </c>
      <c r="H25" s="51" t="s">
        <v>22</v>
      </c>
      <c r="I25" s="52" t="s">
        <v>23</v>
      </c>
      <c r="J25" s="53"/>
      <c r="K25" s="54"/>
      <c r="L25" s="55"/>
      <c r="M25" s="56"/>
      <c r="N25" s="57"/>
      <c r="O25" s="58"/>
      <c r="P25" s="54"/>
      <c r="Q25" s="55"/>
      <c r="R25" s="56"/>
      <c r="S25" s="49"/>
    </row>
    <row r="26" spans="1:19" s="2" customFormat="1" ht="38.25" customHeight="1" x14ac:dyDescent="0.15">
      <c r="A26" s="47"/>
      <c r="B26" s="50" t="s">
        <v>42</v>
      </c>
      <c r="C26" s="50"/>
      <c r="D26" s="48">
        <f>SUM(D6:D25)</f>
        <v>47</v>
      </c>
      <c r="E26" s="49"/>
      <c r="F26" s="50"/>
      <c r="G26" s="50"/>
      <c r="H26" s="51"/>
      <c r="I26" s="52"/>
      <c r="J26" s="53"/>
      <c r="K26" s="54"/>
      <c r="L26" s="55"/>
      <c r="M26" s="56"/>
      <c r="N26" s="57"/>
      <c r="O26" s="58"/>
      <c r="P26" s="54"/>
      <c r="Q26" s="55"/>
      <c r="R26" s="56"/>
      <c r="S26" s="49"/>
    </row>
  </sheetData>
  <mergeCells count="21">
    <mergeCell ref="S2:S5"/>
    <mergeCell ref="P2:R2"/>
    <mergeCell ref="Q3:R3"/>
    <mergeCell ref="Q4:Q5"/>
    <mergeCell ref="R4:R5"/>
    <mergeCell ref="J2:J5"/>
    <mergeCell ref="L4:L5"/>
    <mergeCell ref="M4:M5"/>
    <mergeCell ref="N4:N5"/>
    <mergeCell ref="H2:H5"/>
    <mergeCell ref="I2:I5"/>
    <mergeCell ref="K2:O2"/>
    <mergeCell ref="L3:N3"/>
    <mergeCell ref="O4:O5"/>
    <mergeCell ref="A2:A5"/>
    <mergeCell ref="B2:B5"/>
    <mergeCell ref="E2:E5"/>
    <mergeCell ref="F2:F5"/>
    <mergeCell ref="G2:G5"/>
    <mergeCell ref="D2:D5"/>
    <mergeCell ref="C2:C5"/>
  </mergeCells>
  <phoneticPr fontId="1"/>
  <pageMargins left="0.51181102362204722" right="0.31496062992125984" top="0.55118110236220474" bottom="0.55118110236220474" header="0.31496062992125984" footer="0.31496062992125984"/>
  <pageSetup paperSize="9" scale="59" orientation="landscape" r:id="rId1"/>
  <headerFooter>
    <oddHeader>&amp;L【機密性2情報】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9"/>
  <sheetViews>
    <sheetView tabSelected="1" view="pageBreakPreview" zoomScaleNormal="100" zoomScaleSheetLayoutView="100" workbookViewId="0">
      <pane xSplit="2" ySplit="7" topLeftCell="C8" activePane="bottomRight" state="frozen"/>
      <selection activeCell="H8" sqref="H8:H9"/>
      <selection pane="topRight" activeCell="H8" sqref="H8:H9"/>
      <selection pane="bottomLeft" activeCell="H8" sqref="H8:H9"/>
      <selection pane="bottomRight"/>
    </sheetView>
  </sheetViews>
  <sheetFormatPr defaultRowHeight="13.5" outlineLevelRow="1" x14ac:dyDescent="0.15"/>
  <cols>
    <col min="1" max="1" width="4.125" style="1" customWidth="1"/>
    <col min="2" max="2" width="7.875" style="1" customWidth="1"/>
    <col min="3" max="3" width="28.5" style="1" customWidth="1"/>
    <col min="4" max="4" width="32.5" style="1" customWidth="1"/>
    <col min="5" max="5" width="7.25" style="1" customWidth="1"/>
    <col min="6" max="6" width="9.25" style="1" customWidth="1"/>
    <col min="7" max="7" width="7" style="1" customWidth="1"/>
    <col min="8" max="8" width="9.25" style="1" customWidth="1"/>
    <col min="9" max="9" width="8.25" style="1" customWidth="1"/>
    <col min="10" max="10" width="8.125" style="1" customWidth="1"/>
    <col min="11" max="11" width="8" style="1" customWidth="1"/>
    <col min="12" max="12" width="8.375" style="1" customWidth="1"/>
    <col min="13" max="14" width="9" style="1" customWidth="1"/>
    <col min="15" max="15" width="7.875" style="1" customWidth="1"/>
    <col min="16" max="16" width="10" style="1" customWidth="1"/>
    <col min="17" max="24" width="8" style="1" customWidth="1"/>
    <col min="25" max="25" width="0" style="59" hidden="1" customWidth="1"/>
    <col min="26" max="16384" width="9" style="1"/>
  </cols>
  <sheetData>
    <row r="1" spans="1:25" ht="20.25" customHeight="1" thickBot="1" x14ac:dyDescent="0.2">
      <c r="A1" s="66" t="s">
        <v>90</v>
      </c>
      <c r="B1" s="66"/>
    </row>
    <row r="2" spans="1:25" s="2" customFormat="1" ht="12.75" customHeight="1" x14ac:dyDescent="0.15">
      <c r="A2" s="85" t="s">
        <v>5</v>
      </c>
      <c r="B2" s="85" t="s">
        <v>74</v>
      </c>
      <c r="C2" s="85" t="s">
        <v>41</v>
      </c>
      <c r="D2" s="85" t="s">
        <v>75</v>
      </c>
      <c r="E2" s="96" t="s">
        <v>10</v>
      </c>
      <c r="F2" s="160"/>
      <c r="G2" s="96" t="s">
        <v>7</v>
      </c>
      <c r="H2" s="179"/>
      <c r="I2" s="179"/>
      <c r="J2" s="179"/>
      <c r="K2" s="179"/>
      <c r="L2" s="179"/>
      <c r="M2" s="179"/>
      <c r="N2" s="157" t="s">
        <v>43</v>
      </c>
      <c r="O2" s="96" t="s">
        <v>13</v>
      </c>
      <c r="P2" s="160"/>
      <c r="Q2" s="96" t="s">
        <v>26</v>
      </c>
      <c r="R2" s="163"/>
      <c r="S2" s="163"/>
      <c r="T2" s="163"/>
      <c r="U2" s="163"/>
      <c r="V2" s="96" t="s">
        <v>31</v>
      </c>
      <c r="W2" s="163"/>
      <c r="X2" s="164"/>
      <c r="Y2" s="60"/>
    </row>
    <row r="3" spans="1:25" s="2" customFormat="1" ht="12" customHeight="1" x14ac:dyDescent="0.15">
      <c r="A3" s="86"/>
      <c r="B3" s="177"/>
      <c r="C3" s="86"/>
      <c r="D3" s="86"/>
      <c r="E3" s="161"/>
      <c r="F3" s="162"/>
      <c r="G3" s="180"/>
      <c r="H3" s="181"/>
      <c r="I3" s="181"/>
      <c r="J3" s="181"/>
      <c r="K3" s="181"/>
      <c r="L3" s="181"/>
      <c r="M3" s="181"/>
      <c r="N3" s="158"/>
      <c r="O3" s="161"/>
      <c r="P3" s="162"/>
      <c r="Q3" s="18" t="s">
        <v>17</v>
      </c>
      <c r="R3" s="165" t="s">
        <v>4</v>
      </c>
      <c r="S3" s="165" t="s">
        <v>15</v>
      </c>
      <c r="T3" s="168" t="s">
        <v>3</v>
      </c>
      <c r="U3" s="171" t="s">
        <v>19</v>
      </c>
      <c r="V3" s="174" t="s">
        <v>4</v>
      </c>
      <c r="W3" s="168" t="s">
        <v>15</v>
      </c>
      <c r="X3" s="141" t="s">
        <v>3</v>
      </c>
      <c r="Y3" s="60"/>
    </row>
    <row r="4" spans="1:25" s="2" customFormat="1" ht="13.5" customHeight="1" x14ac:dyDescent="0.15">
      <c r="A4" s="86"/>
      <c r="B4" s="177"/>
      <c r="C4" s="86"/>
      <c r="D4" s="86"/>
      <c r="E4" s="24"/>
      <c r="F4" s="23"/>
      <c r="G4" s="8" t="s">
        <v>11</v>
      </c>
      <c r="H4" s="9"/>
      <c r="I4" s="9"/>
      <c r="J4" s="9"/>
      <c r="K4" s="9"/>
      <c r="L4" s="9"/>
      <c r="M4" s="144" t="s">
        <v>12</v>
      </c>
      <c r="N4" s="158"/>
      <c r="O4" s="24"/>
      <c r="P4" s="23"/>
      <c r="Q4" s="147" t="s">
        <v>16</v>
      </c>
      <c r="R4" s="166"/>
      <c r="S4" s="166"/>
      <c r="T4" s="169"/>
      <c r="U4" s="172"/>
      <c r="V4" s="175"/>
      <c r="W4" s="169"/>
      <c r="X4" s="142"/>
      <c r="Y4" s="60"/>
    </row>
    <row r="5" spans="1:25" s="2" customFormat="1" ht="15" customHeight="1" x14ac:dyDescent="0.15">
      <c r="A5" s="86"/>
      <c r="B5" s="177"/>
      <c r="C5" s="86"/>
      <c r="D5" s="86"/>
      <c r="E5" s="24"/>
      <c r="F5" s="149" t="s">
        <v>8</v>
      </c>
      <c r="G5" s="24"/>
      <c r="H5" s="6" t="s">
        <v>6</v>
      </c>
      <c r="I5" s="68"/>
      <c r="J5" s="68"/>
      <c r="K5" s="68"/>
      <c r="L5" s="69"/>
      <c r="M5" s="145"/>
      <c r="N5" s="158"/>
      <c r="O5" s="24"/>
      <c r="P5" s="149" t="s">
        <v>8</v>
      </c>
      <c r="Q5" s="148"/>
      <c r="R5" s="167"/>
      <c r="S5" s="167"/>
      <c r="T5" s="170"/>
      <c r="U5" s="173"/>
      <c r="V5" s="176"/>
      <c r="W5" s="170"/>
      <c r="X5" s="143"/>
      <c r="Y5" s="60"/>
    </row>
    <row r="6" spans="1:25" s="2" customFormat="1" ht="15" customHeight="1" x14ac:dyDescent="0.15">
      <c r="A6" s="86"/>
      <c r="B6" s="177"/>
      <c r="C6" s="86"/>
      <c r="D6" s="86"/>
      <c r="E6" s="24"/>
      <c r="F6" s="150"/>
      <c r="G6" s="24"/>
      <c r="H6" s="22" t="s">
        <v>9</v>
      </c>
      <c r="I6" s="152" t="s">
        <v>73</v>
      </c>
      <c r="J6" s="153"/>
      <c r="K6" s="154"/>
      <c r="L6" s="155" t="s">
        <v>51</v>
      </c>
      <c r="M6" s="145"/>
      <c r="N6" s="158"/>
      <c r="O6" s="24"/>
      <c r="P6" s="150"/>
      <c r="Q6" s="13" t="s">
        <v>18</v>
      </c>
      <c r="R6" s="14" t="s">
        <v>18</v>
      </c>
      <c r="S6" s="14" t="s">
        <v>18</v>
      </c>
      <c r="T6" s="15" t="s">
        <v>18</v>
      </c>
      <c r="U6" s="16" t="s">
        <v>18</v>
      </c>
      <c r="V6" s="20" t="s">
        <v>18</v>
      </c>
      <c r="W6" s="15" t="s">
        <v>18</v>
      </c>
      <c r="X6" s="16" t="s">
        <v>18</v>
      </c>
      <c r="Y6" s="61" t="s">
        <v>18</v>
      </c>
    </row>
    <row r="7" spans="1:25" s="2" customFormat="1" ht="12.75" customHeight="1" thickBot="1" x14ac:dyDescent="0.2">
      <c r="A7" s="87"/>
      <c r="B7" s="178"/>
      <c r="C7" s="87"/>
      <c r="D7" s="87"/>
      <c r="E7" s="5"/>
      <c r="F7" s="151"/>
      <c r="G7" s="5"/>
      <c r="H7" s="7"/>
      <c r="I7" s="72" t="s">
        <v>49</v>
      </c>
      <c r="J7" s="72" t="s">
        <v>50</v>
      </c>
      <c r="K7" s="72" t="s">
        <v>55</v>
      </c>
      <c r="L7" s="156"/>
      <c r="M7" s="146"/>
      <c r="N7" s="159"/>
      <c r="O7" s="5"/>
      <c r="P7" s="151"/>
      <c r="Q7" s="10" t="s">
        <v>14</v>
      </c>
      <c r="R7" s="11" t="s">
        <v>14</v>
      </c>
      <c r="S7" s="11" t="s">
        <v>14</v>
      </c>
      <c r="T7" s="12" t="s">
        <v>14</v>
      </c>
      <c r="U7" s="17" t="s">
        <v>14</v>
      </c>
      <c r="V7" s="19" t="s">
        <v>14</v>
      </c>
      <c r="W7" s="12" t="s">
        <v>14</v>
      </c>
      <c r="X7" s="21" t="s">
        <v>14</v>
      </c>
      <c r="Y7" s="62" t="s">
        <v>14</v>
      </c>
    </row>
    <row r="8" spans="1:25" s="78" customFormat="1" ht="20.25" customHeight="1" x14ac:dyDescent="0.15">
      <c r="A8" s="109">
        <v>1</v>
      </c>
      <c r="B8" s="111" t="s">
        <v>79</v>
      </c>
      <c r="C8" s="182" t="s">
        <v>83</v>
      </c>
      <c r="D8" s="184" t="s">
        <v>89</v>
      </c>
      <c r="E8" s="115">
        <v>29</v>
      </c>
      <c r="F8" s="115">
        <v>29</v>
      </c>
      <c r="G8" s="105">
        <f t="shared" ref="G8" si="0">H8</f>
        <v>73.046000000000006</v>
      </c>
      <c r="H8" s="137">
        <f t="shared" ref="H8:H10" si="1">SUM(I8:L9)</f>
        <v>73.046000000000006</v>
      </c>
      <c r="I8" s="139">
        <v>73</v>
      </c>
      <c r="J8" s="139"/>
      <c r="K8" s="115"/>
      <c r="L8" s="139">
        <v>4.5999999999999999E-2</v>
      </c>
      <c r="M8" s="133">
        <v>72</v>
      </c>
      <c r="N8" s="135">
        <v>0</v>
      </c>
      <c r="O8" s="119">
        <f>+(+E8+G8)-(M8+N8)</f>
        <v>30.046000000000006</v>
      </c>
      <c r="P8" s="107">
        <v>30</v>
      </c>
      <c r="Q8" s="73">
        <v>0</v>
      </c>
      <c r="R8" s="74">
        <v>0</v>
      </c>
      <c r="S8" s="74">
        <v>0</v>
      </c>
      <c r="T8" s="75">
        <v>0</v>
      </c>
      <c r="U8" s="74">
        <v>0</v>
      </c>
      <c r="V8" s="73">
        <v>0</v>
      </c>
      <c r="W8" s="75">
        <v>0</v>
      </c>
      <c r="X8" s="84">
        <v>0</v>
      </c>
      <c r="Y8" s="77" t="s">
        <v>18</v>
      </c>
    </row>
    <row r="9" spans="1:25" s="78" customFormat="1" ht="20.25" customHeight="1" thickBot="1" x14ac:dyDescent="0.2">
      <c r="A9" s="110"/>
      <c r="B9" s="112"/>
      <c r="C9" s="183"/>
      <c r="D9" s="114"/>
      <c r="E9" s="116"/>
      <c r="F9" s="116"/>
      <c r="G9" s="106"/>
      <c r="H9" s="138"/>
      <c r="I9" s="140"/>
      <c r="J9" s="140"/>
      <c r="K9" s="116"/>
      <c r="L9" s="140"/>
      <c r="M9" s="134"/>
      <c r="N9" s="136"/>
      <c r="O9" s="120"/>
      <c r="P9" s="108"/>
      <c r="Q9" s="79">
        <v>0</v>
      </c>
      <c r="R9" s="80">
        <v>0</v>
      </c>
      <c r="S9" s="80">
        <v>0</v>
      </c>
      <c r="T9" s="81">
        <v>0</v>
      </c>
      <c r="U9" s="80">
        <v>0</v>
      </c>
      <c r="V9" s="79">
        <v>0</v>
      </c>
      <c r="W9" s="81">
        <v>0</v>
      </c>
      <c r="X9" s="82">
        <v>0</v>
      </c>
      <c r="Y9" s="83" t="s">
        <v>14</v>
      </c>
    </row>
    <row r="10" spans="1:25" s="78" customFormat="1" ht="20.25" customHeight="1" x14ac:dyDescent="0.15">
      <c r="A10" s="109">
        <v>2</v>
      </c>
      <c r="B10" s="111" t="s">
        <v>80</v>
      </c>
      <c r="C10" s="113" t="s">
        <v>88</v>
      </c>
      <c r="D10" s="113" t="s">
        <v>88</v>
      </c>
      <c r="E10" s="115">
        <v>35</v>
      </c>
      <c r="F10" s="115">
        <v>35</v>
      </c>
      <c r="G10" s="105">
        <f t="shared" ref="G10" si="2">H10</f>
        <v>39.046999999999997</v>
      </c>
      <c r="H10" s="137">
        <f t="shared" si="1"/>
        <v>39.046999999999997</v>
      </c>
      <c r="I10" s="139">
        <v>39</v>
      </c>
      <c r="J10" s="139"/>
      <c r="K10" s="115"/>
      <c r="L10" s="139">
        <v>4.7E-2</v>
      </c>
      <c r="M10" s="133">
        <v>64</v>
      </c>
      <c r="N10" s="135">
        <v>0</v>
      </c>
      <c r="O10" s="119">
        <f t="shared" ref="O10" si="3">+(+E10+G10)-(M10+N10)</f>
        <v>10.046999999999997</v>
      </c>
      <c r="P10" s="107">
        <v>10</v>
      </c>
      <c r="Q10" s="73">
        <v>0</v>
      </c>
      <c r="R10" s="74">
        <v>0</v>
      </c>
      <c r="S10" s="74">
        <v>0</v>
      </c>
      <c r="T10" s="75">
        <v>0</v>
      </c>
      <c r="U10" s="74">
        <v>0</v>
      </c>
      <c r="V10" s="73">
        <v>0</v>
      </c>
      <c r="W10" s="75">
        <v>0</v>
      </c>
      <c r="X10" s="76">
        <v>0</v>
      </c>
      <c r="Y10" s="77" t="s">
        <v>18</v>
      </c>
    </row>
    <row r="11" spans="1:25" s="78" customFormat="1" ht="20.25" customHeight="1" thickBot="1" x14ac:dyDescent="0.2">
      <c r="A11" s="110"/>
      <c r="B11" s="112"/>
      <c r="C11" s="114"/>
      <c r="D11" s="114"/>
      <c r="E11" s="116"/>
      <c r="F11" s="116"/>
      <c r="G11" s="106"/>
      <c r="H11" s="138"/>
      <c r="I11" s="140"/>
      <c r="J11" s="140"/>
      <c r="K11" s="116"/>
      <c r="L11" s="140"/>
      <c r="M11" s="134"/>
      <c r="N11" s="136"/>
      <c r="O11" s="120"/>
      <c r="P11" s="108"/>
      <c r="Q11" s="79">
        <v>0</v>
      </c>
      <c r="R11" s="80">
        <v>0</v>
      </c>
      <c r="S11" s="80">
        <v>0</v>
      </c>
      <c r="T11" s="81">
        <v>0</v>
      </c>
      <c r="U11" s="80">
        <v>0</v>
      </c>
      <c r="V11" s="79">
        <v>0</v>
      </c>
      <c r="W11" s="81">
        <v>0</v>
      </c>
      <c r="X11" s="82">
        <v>0</v>
      </c>
      <c r="Y11" s="83" t="s">
        <v>14</v>
      </c>
    </row>
    <row r="12" spans="1:25" s="78" customFormat="1" ht="20.25" customHeight="1" x14ac:dyDescent="0.15">
      <c r="A12" s="109">
        <v>3</v>
      </c>
      <c r="B12" s="111" t="s">
        <v>81</v>
      </c>
      <c r="C12" s="113" t="s">
        <v>88</v>
      </c>
      <c r="D12" s="113" t="s">
        <v>88</v>
      </c>
      <c r="E12" s="115">
        <v>291</v>
      </c>
      <c r="F12" s="115">
        <v>291</v>
      </c>
      <c r="G12" s="105">
        <f t="shared" ref="G12" si="4">H12</f>
        <v>543.11900000000003</v>
      </c>
      <c r="H12" s="137">
        <f t="shared" ref="H12" si="5">SUM(I12:L13)</f>
        <v>543.11900000000003</v>
      </c>
      <c r="I12" s="139">
        <v>543</v>
      </c>
      <c r="J12" s="139"/>
      <c r="K12" s="115"/>
      <c r="L12" s="139">
        <v>0.11899999999999999</v>
      </c>
      <c r="M12" s="133">
        <v>505</v>
      </c>
      <c r="N12" s="135">
        <v>0</v>
      </c>
      <c r="O12" s="119">
        <f t="shared" ref="O12" si="6">+(+E12+G12)-(M12+N12)</f>
        <v>329.11900000000003</v>
      </c>
      <c r="P12" s="107">
        <v>329</v>
      </c>
      <c r="Q12" s="73">
        <v>0</v>
      </c>
      <c r="R12" s="74">
        <v>0</v>
      </c>
      <c r="S12" s="74">
        <v>0</v>
      </c>
      <c r="T12" s="75">
        <v>0</v>
      </c>
      <c r="U12" s="74">
        <v>0</v>
      </c>
      <c r="V12" s="73">
        <v>0</v>
      </c>
      <c r="W12" s="75">
        <v>0</v>
      </c>
      <c r="X12" s="76">
        <v>0</v>
      </c>
      <c r="Y12" s="77" t="s">
        <v>18</v>
      </c>
    </row>
    <row r="13" spans="1:25" s="78" customFormat="1" ht="20.25" customHeight="1" thickBot="1" x14ac:dyDescent="0.2">
      <c r="A13" s="110"/>
      <c r="B13" s="112"/>
      <c r="C13" s="114"/>
      <c r="D13" s="114"/>
      <c r="E13" s="116"/>
      <c r="F13" s="116"/>
      <c r="G13" s="106"/>
      <c r="H13" s="138"/>
      <c r="I13" s="140"/>
      <c r="J13" s="140"/>
      <c r="K13" s="116"/>
      <c r="L13" s="140"/>
      <c r="M13" s="134"/>
      <c r="N13" s="136"/>
      <c r="O13" s="120"/>
      <c r="P13" s="108"/>
      <c r="Q13" s="79">
        <v>0</v>
      </c>
      <c r="R13" s="80">
        <v>0</v>
      </c>
      <c r="S13" s="80">
        <v>0</v>
      </c>
      <c r="T13" s="81">
        <v>0</v>
      </c>
      <c r="U13" s="80">
        <v>0</v>
      </c>
      <c r="V13" s="79">
        <v>0</v>
      </c>
      <c r="W13" s="81">
        <v>0</v>
      </c>
      <c r="X13" s="82">
        <v>0</v>
      </c>
      <c r="Y13" s="83" t="s">
        <v>14</v>
      </c>
    </row>
    <row r="14" spans="1:25" s="78" customFormat="1" ht="20.25" customHeight="1" x14ac:dyDescent="0.15">
      <c r="A14" s="109">
        <v>4</v>
      </c>
      <c r="B14" s="111" t="s">
        <v>82</v>
      </c>
      <c r="C14" s="113" t="s">
        <v>88</v>
      </c>
      <c r="D14" s="113" t="s">
        <v>88</v>
      </c>
      <c r="E14" s="115">
        <v>12</v>
      </c>
      <c r="F14" s="115">
        <v>12</v>
      </c>
      <c r="G14" s="105">
        <f t="shared" ref="G14" si="7">H14</f>
        <v>44.082000000000001</v>
      </c>
      <c r="H14" s="137">
        <f t="shared" ref="H14" si="8">SUM(I14:L15)</f>
        <v>44.082000000000001</v>
      </c>
      <c r="I14" s="139">
        <v>44</v>
      </c>
      <c r="J14" s="139"/>
      <c r="K14" s="115"/>
      <c r="L14" s="139">
        <v>8.2000000000000003E-2</v>
      </c>
      <c r="M14" s="133">
        <v>51</v>
      </c>
      <c r="N14" s="135">
        <v>0</v>
      </c>
      <c r="O14" s="119">
        <f t="shared" ref="O14" si="9">+(+E14+G14)-(M14+N14)</f>
        <v>5.0820000000000007</v>
      </c>
      <c r="P14" s="107">
        <v>5</v>
      </c>
      <c r="Q14" s="73">
        <v>0</v>
      </c>
      <c r="R14" s="74">
        <v>0</v>
      </c>
      <c r="S14" s="74">
        <v>0</v>
      </c>
      <c r="T14" s="75">
        <v>0</v>
      </c>
      <c r="U14" s="74">
        <v>0</v>
      </c>
      <c r="V14" s="73">
        <v>0</v>
      </c>
      <c r="W14" s="75">
        <v>0</v>
      </c>
      <c r="X14" s="76">
        <v>0</v>
      </c>
      <c r="Y14" s="77" t="s">
        <v>18</v>
      </c>
    </row>
    <row r="15" spans="1:25" s="78" customFormat="1" ht="20.25" customHeight="1" thickBot="1" x14ac:dyDescent="0.2">
      <c r="A15" s="110"/>
      <c r="B15" s="112"/>
      <c r="C15" s="114"/>
      <c r="D15" s="114"/>
      <c r="E15" s="116"/>
      <c r="F15" s="116"/>
      <c r="G15" s="106"/>
      <c r="H15" s="138"/>
      <c r="I15" s="140"/>
      <c r="J15" s="140"/>
      <c r="K15" s="116"/>
      <c r="L15" s="140"/>
      <c r="M15" s="134"/>
      <c r="N15" s="136"/>
      <c r="O15" s="120"/>
      <c r="P15" s="108"/>
      <c r="Q15" s="79">
        <v>0</v>
      </c>
      <c r="R15" s="80">
        <v>0</v>
      </c>
      <c r="S15" s="80">
        <v>0</v>
      </c>
      <c r="T15" s="81">
        <v>0</v>
      </c>
      <c r="U15" s="80">
        <v>0</v>
      </c>
      <c r="V15" s="79">
        <v>0</v>
      </c>
      <c r="W15" s="81">
        <v>0</v>
      </c>
      <c r="X15" s="82">
        <v>0</v>
      </c>
      <c r="Y15" s="83" t="s">
        <v>14</v>
      </c>
    </row>
    <row r="16" spans="1:25" s="3" customFormat="1" ht="20.100000000000001" customHeight="1" x14ac:dyDescent="0.15">
      <c r="A16" s="125" t="s">
        <v>25</v>
      </c>
      <c r="B16" s="125">
        <v>4</v>
      </c>
      <c r="C16" s="127"/>
      <c r="D16" s="129"/>
      <c r="E16" s="119">
        <f t="shared" ref="E16:P16" si="10">SUM(E8:E15)</f>
        <v>367</v>
      </c>
      <c r="F16" s="117">
        <f t="shared" si="10"/>
        <v>367</v>
      </c>
      <c r="G16" s="119">
        <f t="shared" si="10"/>
        <v>699.29399999999998</v>
      </c>
      <c r="H16" s="121">
        <f t="shared" si="10"/>
        <v>699.29399999999998</v>
      </c>
      <c r="I16" s="121">
        <f t="shared" si="10"/>
        <v>699</v>
      </c>
      <c r="J16" s="121">
        <f t="shared" si="10"/>
        <v>0</v>
      </c>
      <c r="K16" s="121">
        <f t="shared" si="10"/>
        <v>0</v>
      </c>
      <c r="L16" s="123">
        <f t="shared" si="10"/>
        <v>0.29399999999999998</v>
      </c>
      <c r="M16" s="121">
        <f t="shared" si="10"/>
        <v>692</v>
      </c>
      <c r="N16" s="131">
        <f t="shared" si="10"/>
        <v>0</v>
      </c>
      <c r="O16" s="119">
        <f t="shared" si="10"/>
        <v>374.29400000000004</v>
      </c>
      <c r="P16" s="117">
        <f t="shared" si="10"/>
        <v>374</v>
      </c>
      <c r="Q16" s="25">
        <f t="shared" ref="Q16:X16" si="11">SUMIF($Y$8:$Y$15,$Y$6,Q8:Q15)</f>
        <v>0</v>
      </c>
      <c r="R16" s="26">
        <f t="shared" si="11"/>
        <v>0</v>
      </c>
      <c r="S16" s="26">
        <f t="shared" si="11"/>
        <v>0</v>
      </c>
      <c r="T16" s="27">
        <f t="shared" si="11"/>
        <v>0</v>
      </c>
      <c r="U16" s="26">
        <f t="shared" si="11"/>
        <v>0</v>
      </c>
      <c r="V16" s="25">
        <f t="shared" si="11"/>
        <v>0</v>
      </c>
      <c r="W16" s="27">
        <f t="shared" si="11"/>
        <v>0</v>
      </c>
      <c r="X16" s="28">
        <f t="shared" si="11"/>
        <v>0</v>
      </c>
      <c r="Y16" s="63" t="s">
        <v>18</v>
      </c>
    </row>
    <row r="17" spans="1:25" s="3" customFormat="1" ht="20.100000000000001" customHeight="1" thickBot="1" x14ac:dyDescent="0.2">
      <c r="A17" s="126"/>
      <c r="B17" s="126"/>
      <c r="C17" s="128"/>
      <c r="D17" s="130"/>
      <c r="E17" s="120"/>
      <c r="F17" s="118"/>
      <c r="G17" s="120"/>
      <c r="H17" s="122"/>
      <c r="I17" s="122"/>
      <c r="J17" s="122"/>
      <c r="K17" s="122"/>
      <c r="L17" s="124"/>
      <c r="M17" s="122"/>
      <c r="N17" s="132"/>
      <c r="O17" s="120"/>
      <c r="P17" s="118"/>
      <c r="Q17" s="29">
        <f t="shared" ref="Q17:X17" si="12">SUMIF($Y$8:$Y$15,$Y$6,Q8:Q15)</f>
        <v>0</v>
      </c>
      <c r="R17" s="30">
        <f t="shared" si="12"/>
        <v>0</v>
      </c>
      <c r="S17" s="30">
        <f t="shared" si="12"/>
        <v>0</v>
      </c>
      <c r="T17" s="31">
        <f t="shared" si="12"/>
        <v>0</v>
      </c>
      <c r="U17" s="30">
        <f t="shared" si="12"/>
        <v>0</v>
      </c>
      <c r="V17" s="29">
        <f t="shared" si="12"/>
        <v>0</v>
      </c>
      <c r="W17" s="31">
        <f t="shared" si="12"/>
        <v>0</v>
      </c>
      <c r="X17" s="32">
        <f t="shared" si="12"/>
        <v>0</v>
      </c>
      <c r="Y17" s="64" t="s">
        <v>14</v>
      </c>
    </row>
    <row r="18" spans="1:25" ht="14.25" hidden="1" outlineLevel="1" thickBot="1" x14ac:dyDescent="0.2">
      <c r="A18" s="1" t="s">
        <v>56</v>
      </c>
    </row>
    <row r="19" spans="1:25" ht="14.25" hidden="1" outlineLevel="1" thickBot="1" x14ac:dyDescent="0.2">
      <c r="C19" s="1" t="s">
        <v>57</v>
      </c>
      <c r="F19" s="1" t="s">
        <v>67</v>
      </c>
      <c r="O19" s="71"/>
    </row>
    <row r="20" spans="1:25" ht="14.25" hidden="1" outlineLevel="1" thickBot="1" x14ac:dyDescent="0.2">
      <c r="C20" s="1" t="s">
        <v>58</v>
      </c>
      <c r="F20" s="1" t="s">
        <v>68</v>
      </c>
    </row>
    <row r="21" spans="1:25" ht="14.25" hidden="1" outlineLevel="1" thickBot="1" x14ac:dyDescent="0.2">
      <c r="C21" s="1" t="s">
        <v>59</v>
      </c>
      <c r="F21" s="1" t="s">
        <v>69</v>
      </c>
    </row>
    <row r="22" spans="1:25" ht="14.25" hidden="1" outlineLevel="1" thickBot="1" x14ac:dyDescent="0.2">
      <c r="C22" s="1" t="s">
        <v>60</v>
      </c>
      <c r="F22" s="1" t="s">
        <v>70</v>
      </c>
    </row>
    <row r="23" spans="1:25" ht="14.25" hidden="1" outlineLevel="1" thickBot="1" x14ac:dyDescent="0.2">
      <c r="C23" s="1" t="s">
        <v>61</v>
      </c>
      <c r="F23" s="1" t="s">
        <v>71</v>
      </c>
    </row>
    <row r="24" spans="1:25" ht="14.25" hidden="1" outlineLevel="1" thickBot="1" x14ac:dyDescent="0.2">
      <c r="C24" s="1" t="s">
        <v>62</v>
      </c>
      <c r="F24" s="1" t="s">
        <v>72</v>
      </c>
    </row>
    <row r="25" spans="1:25" ht="14.25" hidden="1" outlineLevel="1" thickBot="1" x14ac:dyDescent="0.2">
      <c r="C25" s="1" t="s">
        <v>63</v>
      </c>
    </row>
    <row r="26" spans="1:25" ht="14.25" hidden="1" outlineLevel="1" thickBot="1" x14ac:dyDescent="0.2">
      <c r="C26" s="1" t="s">
        <v>64</v>
      </c>
    </row>
    <row r="27" spans="1:25" ht="14.25" hidden="1" outlineLevel="1" thickBot="1" x14ac:dyDescent="0.2">
      <c r="C27" s="1" t="s">
        <v>65</v>
      </c>
    </row>
    <row r="28" spans="1:25" ht="14.25" hidden="1" outlineLevel="1" thickBot="1" x14ac:dyDescent="0.2">
      <c r="C28" s="1" t="s">
        <v>66</v>
      </c>
    </row>
    <row r="29" spans="1:25" hidden="1" collapsed="1" x14ac:dyDescent="0.15">
      <c r="O29" s="70">
        <f>+(+$E$16+$G$16)-($M$16+$N$16)</f>
        <v>374.29399999999987</v>
      </c>
    </row>
  </sheetData>
  <mergeCells count="103">
    <mergeCell ref="B2:B7"/>
    <mergeCell ref="C2:C7"/>
    <mergeCell ref="D2:D7"/>
    <mergeCell ref="E2:F3"/>
    <mergeCell ref="G2:M3"/>
    <mergeCell ref="A8:A9"/>
    <mergeCell ref="B8:B9"/>
    <mergeCell ref="C8:C9"/>
    <mergeCell ref="D8:D9"/>
    <mergeCell ref="E8:E9"/>
    <mergeCell ref="F8:F9"/>
    <mergeCell ref="A2:A7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P10:P11"/>
    <mergeCell ref="G10:G11"/>
    <mergeCell ref="H10:H11"/>
    <mergeCell ref="I10:I11"/>
    <mergeCell ref="J10:J11"/>
    <mergeCell ref="K10:K11"/>
    <mergeCell ref="L10:L11"/>
    <mergeCell ref="M8:M9"/>
    <mergeCell ref="N8:N9"/>
    <mergeCell ref="O8:O9"/>
    <mergeCell ref="P8:P9"/>
    <mergeCell ref="G8:G9"/>
    <mergeCell ref="H8:H9"/>
    <mergeCell ref="I8:I9"/>
    <mergeCell ref="J8:J9"/>
    <mergeCell ref="K8:K9"/>
    <mergeCell ref="L8:L9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P14:P15"/>
    <mergeCell ref="M14:M15"/>
    <mergeCell ref="N14:N15"/>
    <mergeCell ref="O14:O15"/>
    <mergeCell ref="H14:H15"/>
    <mergeCell ref="I14:I15"/>
    <mergeCell ref="J14:J15"/>
    <mergeCell ref="K14:K15"/>
    <mergeCell ref="L14:L15"/>
    <mergeCell ref="G14:G15"/>
    <mergeCell ref="P12:P13"/>
    <mergeCell ref="A14:A15"/>
    <mergeCell ref="B14:B15"/>
    <mergeCell ref="C14:C15"/>
    <mergeCell ref="D14:D15"/>
    <mergeCell ref="E14:E15"/>
    <mergeCell ref="F14:F15"/>
    <mergeCell ref="P16:P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M16:M17"/>
    <mergeCell ref="N16:N17"/>
    <mergeCell ref="O16:O17"/>
  </mergeCells>
  <phoneticPr fontId="1"/>
  <hyperlinks>
    <hyperlink ref="D8" r:id="rId1"/>
  </hyperlinks>
  <pageMargins left="0.31496062992125984" right="0.11811023622047245" top="0.55118110236220474" bottom="0.55118110236220474" header="0.31496062992125984" footer="0.31496062992125984"/>
  <pageSetup paperSize="9" scale="60" fitToHeight="0" orientation="landscape" r:id="rId2"/>
  <headerFooter>
    <oddHeader>&amp;L&amp;12【機密性2情報】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総括表A（基礎情報）</vt:lpstr>
      <vt:lpstr>個別表</vt:lpstr>
      <vt:lpstr>個別表!Print_Area</vt:lpstr>
      <vt:lpstr>'総括表A（基礎情報）'!Print_Area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 信亨（行革本部事務局）</dc:creator>
  <cp:lastModifiedBy>内藤　勇</cp:lastModifiedBy>
  <cp:lastPrinted>2015-09-30T06:17:57Z</cp:lastPrinted>
  <dcterms:created xsi:type="dcterms:W3CDTF">2010-08-24T08:00:05Z</dcterms:created>
  <dcterms:modified xsi:type="dcterms:W3CDTF">2015-10-06T08:42:29Z</dcterms:modified>
</cp:coreProperties>
</file>