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480" yWindow="120" windowWidth="18315" windowHeight="11655" tabRatio="735"/>
  </bookViews>
  <sheets>
    <sheet name="個別表 " sheetId="9" r:id="rId1"/>
  </sheets>
  <definedNames>
    <definedName name="_xlnm._FilterDatabase" localSheetId="0" hidden="1">'個別表 '!$A$1:$Y$111</definedName>
    <definedName name="_xlnm.Print_Area" localSheetId="0">'個別表 '!$A$1:$X$122</definedName>
    <definedName name="_xlnm.Print_Titles" localSheetId="0">'個別表 '!$2:$7</definedName>
  </definedNames>
  <calcPr calcId="152511"/>
</workbook>
</file>

<file path=xl/calcChain.xml><?xml version="1.0" encoding="utf-8"?>
<calcChain xmlns="http://schemas.openxmlformats.org/spreadsheetml/2006/main">
  <c r="P110" i="9" l="1"/>
  <c r="O108" i="9"/>
  <c r="O106" i="9"/>
  <c r="O102" i="9"/>
  <c r="O100" i="9"/>
  <c r="O98" i="9"/>
  <c r="O94" i="9"/>
  <c r="O92" i="9"/>
  <c r="O90" i="9"/>
  <c r="O86" i="9"/>
  <c r="O84" i="9"/>
  <c r="O82" i="9"/>
  <c r="O78" i="9"/>
  <c r="O76" i="9"/>
  <c r="O74" i="9"/>
  <c r="O70" i="9"/>
  <c r="O68" i="9"/>
  <c r="O66" i="9"/>
  <c r="O62" i="9"/>
  <c r="O60" i="9"/>
  <c r="O58" i="9"/>
  <c r="O54" i="9"/>
  <c r="O52" i="9"/>
  <c r="O50" i="9"/>
  <c r="O46" i="9"/>
  <c r="O44" i="9"/>
  <c r="O42" i="9"/>
  <c r="O38" i="9"/>
  <c r="O36" i="9"/>
  <c r="O34" i="9"/>
  <c r="O30" i="9"/>
  <c r="O28" i="9"/>
  <c r="O26" i="9"/>
  <c r="O22" i="9"/>
  <c r="O20" i="9"/>
  <c r="O18" i="9"/>
  <c r="O14" i="9"/>
  <c r="L110" i="9"/>
  <c r="O12" i="9"/>
  <c r="J110" i="9"/>
  <c r="E110" i="9"/>
  <c r="K110" i="9"/>
  <c r="G110" i="9"/>
  <c r="X111" i="9"/>
  <c r="W111" i="9"/>
  <c r="V111" i="9"/>
  <c r="U111" i="9"/>
  <c r="T111" i="9"/>
  <c r="S111" i="9"/>
  <c r="R111" i="9"/>
  <c r="Q111" i="9"/>
  <c r="X110" i="9"/>
  <c r="W110" i="9"/>
  <c r="V110" i="9"/>
  <c r="U110" i="9"/>
  <c r="T110" i="9"/>
  <c r="S110" i="9"/>
  <c r="R110" i="9"/>
  <c r="Q110" i="9"/>
  <c r="N110" i="9"/>
  <c r="H110" i="9"/>
  <c r="F110" i="9"/>
  <c r="O104" i="9"/>
  <c r="O96" i="9"/>
  <c r="O88" i="9"/>
  <c r="O80" i="9"/>
  <c r="O72" i="9"/>
  <c r="O64" i="9"/>
  <c r="O56" i="9"/>
  <c r="O48" i="9"/>
  <c r="O40" i="9"/>
  <c r="O32" i="9"/>
  <c r="O24" i="9"/>
  <c r="O16" i="9"/>
  <c r="O8" i="9"/>
  <c r="I110" i="9" l="1"/>
  <c r="M110" i="9"/>
  <c r="O10" i="9"/>
  <c r="O110" i="9" s="1"/>
  <c r="Q127" i="9" l="1"/>
  <c r="O123" i="9"/>
</calcChain>
</file>

<file path=xl/sharedStrings.xml><?xml version="1.0" encoding="utf-8"?>
<sst xmlns="http://schemas.openxmlformats.org/spreadsheetml/2006/main" count="322" uniqueCount="100">
  <si>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</si>
  <si>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</si>
  <si>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</si>
  <si>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</si>
  <si>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</si>
  <si>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</si>
  <si>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</si>
  <si>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</si>
  <si>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</si>
  <si>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</si>
  <si>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</si>
  <si>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</si>
  <si>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</si>
  <si>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</si>
  <si>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</si>
  <si>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</si>
  <si>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</si>
  <si>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</si>
  <si>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</si>
  <si>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</si>
  <si>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</si>
  <si>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</si>
  <si>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</si>
  <si>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</si>
  <si>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</si>
  <si>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</si>
  <si>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</si>
  <si>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</si>
  <si>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</si>
  <si>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</si>
  <si>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</si>
  <si>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</si>
  <si>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</si>
  <si>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</si>
  <si>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</si>
  <si>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</si>
  <si>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</si>
  <si>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</si>
  <si>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</si>
  <si>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</si>
  <si>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</si>
  <si>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</si>
  <si>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</si>
  <si>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</si>
  <si>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</si>
  <si>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</si>
  <si>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東日本大震災復興交付金基金
（東日本大震災復興交付金）</t>
    <rPh sb="0" eb="1">
      <t>ヒガシ</t>
    </rPh>
    <rPh sb="1" eb="3">
      <t>ニホン</t>
    </rPh>
    <rPh sb="3" eb="6">
      <t>ダイシンサイ</t>
    </rPh>
    <rPh sb="6" eb="8">
      <t>フッコウ</t>
    </rPh>
    <rPh sb="8" eb="11">
      <t>コウフキン</t>
    </rPh>
    <rPh sb="11" eb="13">
      <t>キキン</t>
    </rPh>
    <rPh sb="15" eb="16">
      <t>ヒガシ</t>
    </rPh>
    <rPh sb="16" eb="18">
      <t>ニホン</t>
    </rPh>
    <rPh sb="18" eb="21">
      <t>ダイシンサイ</t>
    </rPh>
    <rPh sb="21" eb="23">
      <t>フッコウ</t>
    </rPh>
    <rPh sb="23" eb="26">
      <t>コウフキン</t>
    </rPh>
    <phoneticPr fontId="1"/>
  </si>
  <si>
    <t>石巻市</t>
  </si>
  <si>
    <t>気仙沼市</t>
  </si>
  <si>
    <t>宮城県</t>
  </si>
  <si>
    <t>岩手県</t>
  </si>
  <si>
    <t>釜石市</t>
  </si>
  <si>
    <t>陸前高田市</t>
  </si>
  <si>
    <t>山田町</t>
  </si>
  <si>
    <t>女川町</t>
  </si>
  <si>
    <t>東松島市</t>
  </si>
  <si>
    <t>仙台市</t>
  </si>
  <si>
    <t>大槌町</t>
  </si>
  <si>
    <t>いわき市</t>
  </si>
  <si>
    <t>南三陸町</t>
  </si>
  <si>
    <t>福島県</t>
  </si>
  <si>
    <t>宮古市</t>
  </si>
  <si>
    <t>名取市</t>
  </si>
  <si>
    <t>大船渡市</t>
  </si>
  <si>
    <t>塩竈市</t>
  </si>
  <si>
    <t>岩沼市</t>
  </si>
  <si>
    <t>相馬市</t>
  </si>
  <si>
    <t>七ヶ浜町</t>
  </si>
  <si>
    <t>浦安市</t>
  </si>
  <si>
    <t>南相馬市</t>
  </si>
  <si>
    <t>山元町</t>
  </si>
  <si>
    <t>新地町</t>
  </si>
  <si>
    <t>亘理町</t>
  </si>
  <si>
    <t>多賀城市</t>
  </si>
  <si>
    <t>潮来市</t>
  </si>
  <si>
    <t>松島町</t>
  </si>
  <si>
    <t>田野畑村</t>
  </si>
  <si>
    <t>北茨城市</t>
  </si>
  <si>
    <t>神栖市</t>
  </si>
  <si>
    <t>須賀川市</t>
  </si>
  <si>
    <t>野田村</t>
  </si>
  <si>
    <t>浪江町</t>
  </si>
  <si>
    <t>利府町</t>
  </si>
  <si>
    <t>楢葉町</t>
  </si>
  <si>
    <t>千葉市</t>
  </si>
  <si>
    <t>久慈市</t>
  </si>
  <si>
    <t>八戸市</t>
  </si>
  <si>
    <t>岩泉町</t>
  </si>
  <si>
    <t>東海村</t>
  </si>
  <si>
    <t>広野町</t>
  </si>
  <si>
    <t>矢吹町</t>
  </si>
  <si>
    <t>茨城県</t>
  </si>
  <si>
    <t>大洗町</t>
  </si>
  <si>
    <t>富岡町</t>
  </si>
  <si>
    <t>山武市</t>
  </si>
  <si>
    <t>登米市</t>
  </si>
  <si>
    <t>高萩市</t>
  </si>
  <si>
    <t>東日本大震災により著しい被害を受けた地域において、公共施設等の災害復旧だけでは対応が困難な失われた市街地の再生等を支援し、被災地域の復興を加速させることを目的とする。</t>
    <rPh sb="0" eb="1">
      <t>ヒガシ</t>
    </rPh>
    <rPh sb="1" eb="3">
      <t>ニホン</t>
    </rPh>
    <rPh sb="3" eb="6">
      <t>ダイシンサイ</t>
    </rPh>
    <rPh sb="9" eb="10">
      <t>イチジル</t>
    </rPh>
    <rPh sb="12" eb="14">
      <t>ヒガイ</t>
    </rPh>
    <rPh sb="15" eb="16">
      <t>ウ</t>
    </rPh>
    <rPh sb="18" eb="20">
      <t>チイキ</t>
    </rPh>
    <rPh sb="25" eb="27">
      <t>コウキョウ</t>
    </rPh>
    <rPh sb="27" eb="29">
      <t>シセツ</t>
    </rPh>
    <rPh sb="29" eb="30">
      <t>トウ</t>
    </rPh>
    <rPh sb="31" eb="33">
      <t>サイガイ</t>
    </rPh>
    <rPh sb="33" eb="35">
      <t>フッキュウ</t>
    </rPh>
    <rPh sb="39" eb="41">
      <t>タイオウ</t>
    </rPh>
    <rPh sb="42" eb="44">
      <t>コンナン</t>
    </rPh>
    <rPh sb="45" eb="46">
      <t>ウシナ</t>
    </rPh>
    <rPh sb="49" eb="52">
      <t>シガイチ</t>
    </rPh>
    <rPh sb="53" eb="55">
      <t>サイセイ</t>
    </rPh>
    <rPh sb="55" eb="56">
      <t>トウ</t>
    </rPh>
    <rPh sb="57" eb="59">
      <t>シエン</t>
    </rPh>
    <rPh sb="61" eb="63">
      <t>ヒサイ</t>
    </rPh>
    <rPh sb="63" eb="65">
      <t>チイキ</t>
    </rPh>
    <rPh sb="66" eb="68">
      <t>フッコウ</t>
    </rPh>
    <rPh sb="69" eb="71">
      <t>カソク</t>
    </rPh>
    <rPh sb="77" eb="79">
      <t>モクテキ</t>
    </rPh>
    <phoneticPr fontId="1"/>
  </si>
  <si>
    <t>旭市他42団体</t>
    <rPh sb="0" eb="2">
      <t>アサヒシ</t>
    </rPh>
    <rPh sb="2" eb="3">
      <t>ホカ</t>
    </rPh>
    <rPh sb="5" eb="7">
      <t>ダンタイ</t>
    </rPh>
    <phoneticPr fontId="1"/>
  </si>
  <si>
    <t>【個別表】平成27年度基金造成団体別基金執行状況表（001東日本大震災復興交付金基金）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</si>
</sst>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3">
    <xf numFmtId="0" fontId="0" fillId="0" borderId="0">
      <alignment vertical="center"/>
    </xf>
    <xf numFmtId="38" fontId="18" fillId="0" borderId="0" applyFont="0" applyFill="0" applyBorder="0" applyAlignment="0" applyProtection="0">
      <alignment vertical="center"/>
    </xf>
    <xf numFmtId="0" fontId="18" fillId="0" borderId="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38" fontId="2" fillId="0" borderId="0" xfId="1" applyFont="1">
      <alignment vertical="center"/>
    </xf>
    <xf numFmtId="177" fontId="2" fillId="0" borderId="0" xfId="0" applyNumberFormat="1" applyFont="1">
      <alignment vertical="center"/>
    </xf>
    <xf numFmtId="0" fontId="11" fillId="5"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4" borderId="14" xfId="0" applyNumberFormat="1" applyFon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177" fontId="3" fillId="3" borderId="43" xfId="0" applyNumberFormat="1" applyFont="1" applyFill="1" applyBorder="1" applyAlignment="1">
      <alignment horizontal="right" vertical="center"/>
    </xf>
    <xf numFmtId="177" fontId="3" fillId="3" borderId="19" xfId="0" applyNumberFormat="1" applyFont="1" applyFill="1" applyBorder="1" applyAlignment="1">
      <alignment horizontal="right" vertical="center"/>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177" fontId="0" fillId="3" borderId="19"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0" fontId="0" fillId="4" borderId="14" xfId="0" applyNumberForma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38" fontId="3" fillId="4" borderId="30" xfId="0" applyNumberFormat="1" applyFon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177" fontId="3" fillId="0" borderId="43" xfId="0" applyNumberFormat="1" applyFont="1" applyBorder="1" applyAlignment="1">
      <alignment horizontal="right" vertical="center"/>
    </xf>
    <xf numFmtId="177" fontId="3" fillId="0" borderId="19" xfId="0" applyNumberFormat="1" applyFont="1" applyBorder="1" applyAlignment="1">
      <alignment horizontal="right" vertical="center"/>
    </xf>
    <xf numFmtId="177" fontId="0" fillId="0" borderId="19" xfId="0" applyNumberFormat="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177" fontId="3" fillId="0" borderId="7" xfId="0" applyNumberFormat="1" applyFont="1" applyBorder="1" applyAlignment="1">
      <alignment vertical="center"/>
    </xf>
    <xf numFmtId="177" fontId="3" fillId="0" borderId="9" xfId="0" applyNumberFormat="1" applyFont="1" applyBorder="1" applyAlignment="1">
      <alignment vertical="center"/>
    </xf>
    <xf numFmtId="177" fontId="3" fillId="4" borderId="14" xfId="0" applyNumberFormat="1" applyFont="1" applyFill="1" applyBorder="1" applyAlignment="1">
      <alignment horizontal="right" vertical="center"/>
    </xf>
    <xf numFmtId="177" fontId="3" fillId="0" borderId="17" xfId="0" applyNumberFormat="1" applyFont="1" applyBorder="1" applyAlignment="1">
      <alignment horizontal="right" vertical="center"/>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7"/>
  <sheetViews>
    <sheetView tabSelected="1" view="pageBreakPreview" zoomScale="85" zoomScaleNormal="100" zoomScaleSheetLayoutView="85" workbookViewId="0">
      <pane xSplit="2" ySplit="7" topLeftCell="C8" activePane="bottomRight" state="frozen"/>
      <selection pane="topRight" activeCell="C1" sqref="C1"/>
      <selection pane="bottomLeft" activeCell="A8" sqref="A8"/>
      <selection pane="bottomRight" activeCell="C135" sqref="C135"/>
    </sheetView>
  </sheetViews>
  <sheetFormatPr defaultRowHeight="13.5" outlineLevelRow="1" x14ac:dyDescent="0.15"/>
  <cols>
    <col min="1" max="1" width="4.125" style="1" customWidth="1"/>
    <col min="2" max="2" width="14" style="1" customWidth="1"/>
    <col min="3" max="3" width="17.75" style="1" customWidth="1"/>
    <col min="4" max="4" width="33" style="1" customWidth="1"/>
    <col min="5" max="10" width="15.625" style="1" customWidth="1"/>
    <col min="11" max="12" width="9" style="1" customWidth="1"/>
    <col min="13" max="13" width="15.625" style="1" customWidth="1"/>
    <col min="14" max="14" width="12.625" style="1" customWidth="1"/>
    <col min="15" max="17" width="15.625" style="1" customWidth="1"/>
    <col min="18" max="24" width="8" style="1" customWidth="1"/>
    <col min="25" max="25" width="0" style="40" hidden="1" customWidth="1"/>
    <col min="26" max="16384" width="9" style="1"/>
  </cols>
  <sheetData>
    <row r="1" spans="1:25" ht="20.25" customHeight="1" thickBot="1" x14ac:dyDescent="0.2">
      <c r="A1" s="46" t="s">
        <v>99</v>
      </c>
      <c r="B1" s="46"/>
    </row>
    <row r="2" spans="1:25" s="2" customFormat="1" ht="12.75" customHeight="1" x14ac:dyDescent="0.15">
      <c r="A2" s="55" t="s">
        <v>2</v>
      </c>
      <c r="B2" s="55" t="s">
        <v>44</v>
      </c>
      <c r="C2" s="55" t="s">
        <v>20</v>
      </c>
      <c r="D2" s="55" t="s">
        <v>45</v>
      </c>
      <c r="E2" s="54" t="s">
        <v>7</v>
      </c>
      <c r="F2" s="96"/>
      <c r="G2" s="54" t="s">
        <v>4</v>
      </c>
      <c r="H2" s="102"/>
      <c r="I2" s="102"/>
      <c r="J2" s="102"/>
      <c r="K2" s="102"/>
      <c r="L2" s="102"/>
      <c r="M2" s="102"/>
      <c r="N2" s="105" t="s">
        <v>21</v>
      </c>
      <c r="O2" s="54" t="s">
        <v>10</v>
      </c>
      <c r="P2" s="96"/>
      <c r="Q2" s="54" t="s">
        <v>18</v>
      </c>
      <c r="R2" s="63"/>
      <c r="S2" s="63"/>
      <c r="T2" s="63"/>
      <c r="U2" s="63"/>
      <c r="V2" s="54" t="s">
        <v>19</v>
      </c>
      <c r="W2" s="63"/>
      <c r="X2" s="64"/>
      <c r="Y2" s="41"/>
    </row>
    <row r="3" spans="1:25" s="2" customFormat="1" ht="12" customHeight="1" x14ac:dyDescent="0.15">
      <c r="A3" s="56"/>
      <c r="B3" s="140"/>
      <c r="C3" s="56"/>
      <c r="D3" s="56"/>
      <c r="E3" s="97"/>
      <c r="F3" s="98"/>
      <c r="G3" s="103"/>
      <c r="H3" s="104"/>
      <c r="I3" s="104"/>
      <c r="J3" s="104"/>
      <c r="K3" s="104"/>
      <c r="L3" s="104"/>
      <c r="M3" s="104"/>
      <c r="N3" s="106"/>
      <c r="O3" s="97"/>
      <c r="P3" s="98"/>
      <c r="Q3" s="17" t="s">
        <v>14</v>
      </c>
      <c r="R3" s="65" t="s">
        <v>1</v>
      </c>
      <c r="S3" s="65" t="s">
        <v>12</v>
      </c>
      <c r="T3" s="68" t="s">
        <v>0</v>
      </c>
      <c r="U3" s="71" t="s">
        <v>16</v>
      </c>
      <c r="V3" s="74" t="s">
        <v>1</v>
      </c>
      <c r="W3" s="68" t="s">
        <v>12</v>
      </c>
      <c r="X3" s="77" t="s">
        <v>0</v>
      </c>
      <c r="Y3" s="41"/>
    </row>
    <row r="4" spans="1:25" s="2" customFormat="1" ht="13.5" customHeight="1" x14ac:dyDescent="0.15">
      <c r="A4" s="56"/>
      <c r="B4" s="140"/>
      <c r="C4" s="56"/>
      <c r="D4" s="56"/>
      <c r="E4" s="23"/>
      <c r="F4" s="22"/>
      <c r="G4" s="7" t="s">
        <v>8</v>
      </c>
      <c r="H4" s="8"/>
      <c r="I4" s="8"/>
      <c r="J4" s="8"/>
      <c r="K4" s="8"/>
      <c r="L4" s="8"/>
      <c r="M4" s="110" t="s">
        <v>9</v>
      </c>
      <c r="N4" s="106"/>
      <c r="O4" s="23"/>
      <c r="P4" s="22"/>
      <c r="Q4" s="80" t="s">
        <v>13</v>
      </c>
      <c r="R4" s="66"/>
      <c r="S4" s="66"/>
      <c r="T4" s="69"/>
      <c r="U4" s="72"/>
      <c r="V4" s="75"/>
      <c r="W4" s="69"/>
      <c r="X4" s="78"/>
      <c r="Y4" s="41"/>
    </row>
    <row r="5" spans="1:25" s="2" customFormat="1" ht="12" customHeight="1" x14ac:dyDescent="0.15">
      <c r="A5" s="56"/>
      <c r="B5" s="140"/>
      <c r="C5" s="56"/>
      <c r="D5" s="56"/>
      <c r="E5" s="23"/>
      <c r="F5" s="99" t="s">
        <v>5</v>
      </c>
      <c r="G5" s="23"/>
      <c r="H5" s="5" t="s">
        <v>3</v>
      </c>
      <c r="I5" s="47"/>
      <c r="J5" s="47"/>
      <c r="K5" s="47"/>
      <c r="L5" s="48"/>
      <c r="M5" s="111"/>
      <c r="N5" s="106"/>
      <c r="O5" s="23"/>
      <c r="P5" s="99" t="s">
        <v>5</v>
      </c>
      <c r="Q5" s="81"/>
      <c r="R5" s="67"/>
      <c r="S5" s="67"/>
      <c r="T5" s="70"/>
      <c r="U5" s="73"/>
      <c r="V5" s="76"/>
      <c r="W5" s="70"/>
      <c r="X5" s="79"/>
      <c r="Y5" s="41"/>
    </row>
    <row r="6" spans="1:25" s="2" customFormat="1" ht="12" customHeight="1" x14ac:dyDescent="0.15">
      <c r="A6" s="56"/>
      <c r="B6" s="140"/>
      <c r="C6" s="56"/>
      <c r="D6" s="56"/>
      <c r="E6" s="23"/>
      <c r="F6" s="100"/>
      <c r="G6" s="23"/>
      <c r="H6" s="21" t="s">
        <v>6</v>
      </c>
      <c r="I6" s="137" t="s">
        <v>43</v>
      </c>
      <c r="J6" s="138"/>
      <c r="K6" s="139"/>
      <c r="L6" s="108" t="s">
        <v>24</v>
      </c>
      <c r="M6" s="111"/>
      <c r="N6" s="106"/>
      <c r="O6" s="23"/>
      <c r="P6" s="100"/>
      <c r="Q6" s="12" t="s">
        <v>15</v>
      </c>
      <c r="R6" s="13" t="s">
        <v>15</v>
      </c>
      <c r="S6" s="13" t="s">
        <v>15</v>
      </c>
      <c r="T6" s="14" t="s">
        <v>15</v>
      </c>
      <c r="U6" s="15" t="s">
        <v>15</v>
      </c>
      <c r="V6" s="19" t="s">
        <v>15</v>
      </c>
      <c r="W6" s="14" t="s">
        <v>15</v>
      </c>
      <c r="X6" s="15" t="s">
        <v>15</v>
      </c>
      <c r="Y6" s="42" t="s">
        <v>15</v>
      </c>
    </row>
    <row r="7" spans="1:25" s="2" customFormat="1" ht="12.75" customHeight="1" thickBot="1" x14ac:dyDescent="0.2">
      <c r="A7" s="57"/>
      <c r="B7" s="141"/>
      <c r="C7" s="57"/>
      <c r="D7" s="57"/>
      <c r="E7" s="4"/>
      <c r="F7" s="101"/>
      <c r="G7" s="4"/>
      <c r="H7" s="6"/>
      <c r="I7" s="53" t="s">
        <v>22</v>
      </c>
      <c r="J7" s="53" t="s">
        <v>23</v>
      </c>
      <c r="K7" s="53" t="s">
        <v>25</v>
      </c>
      <c r="L7" s="109"/>
      <c r="M7" s="112"/>
      <c r="N7" s="107"/>
      <c r="O7" s="4"/>
      <c r="P7" s="101"/>
      <c r="Q7" s="9" t="s">
        <v>11</v>
      </c>
      <c r="R7" s="10" t="s">
        <v>11</v>
      </c>
      <c r="S7" s="10" t="s">
        <v>11</v>
      </c>
      <c r="T7" s="11" t="s">
        <v>11</v>
      </c>
      <c r="U7" s="16" t="s">
        <v>11</v>
      </c>
      <c r="V7" s="18" t="s">
        <v>11</v>
      </c>
      <c r="W7" s="11" t="s">
        <v>11</v>
      </c>
      <c r="X7" s="20" t="s">
        <v>11</v>
      </c>
      <c r="Y7" s="43" t="s">
        <v>11</v>
      </c>
    </row>
    <row r="8" spans="1:25" s="2" customFormat="1" ht="28.5" customHeight="1" x14ac:dyDescent="0.15">
      <c r="A8" s="87">
        <v>1</v>
      </c>
      <c r="B8" s="115" t="s">
        <v>47</v>
      </c>
      <c r="C8" s="89" t="s">
        <v>46</v>
      </c>
      <c r="D8" s="131" t="s">
        <v>97</v>
      </c>
      <c r="E8" s="128">
        <v>184855.68599999999</v>
      </c>
      <c r="F8" s="84">
        <v>184855.68599999999</v>
      </c>
      <c r="G8" s="128">
        <v>89260.426000000007</v>
      </c>
      <c r="H8" s="121">
        <v>89260.426000000007</v>
      </c>
      <c r="I8" s="123">
        <v>66670.084000000003</v>
      </c>
      <c r="J8" s="123">
        <v>22590.342000000001</v>
      </c>
      <c r="K8" s="123">
        <v>0</v>
      </c>
      <c r="L8" s="123">
        <v>0</v>
      </c>
      <c r="M8" s="91">
        <v>74422.886228999967</v>
      </c>
      <c r="N8" s="93">
        <v>0</v>
      </c>
      <c r="O8" s="82">
        <f>+(+E8+G8)-(M8+N8)</f>
        <v>199693.225771</v>
      </c>
      <c r="P8" s="84">
        <v>199693.22577100003</v>
      </c>
      <c r="Q8" s="28">
        <v>3</v>
      </c>
      <c r="R8" s="29">
        <v>0</v>
      </c>
      <c r="S8" s="29">
        <v>0</v>
      </c>
      <c r="T8" s="30">
        <v>0</v>
      </c>
      <c r="U8" s="29">
        <v>0</v>
      </c>
      <c r="V8" s="28">
        <v>0</v>
      </c>
      <c r="W8" s="30">
        <v>0</v>
      </c>
      <c r="X8" s="31">
        <v>0</v>
      </c>
      <c r="Y8" s="44" t="s">
        <v>15</v>
      </c>
    </row>
    <row r="9" spans="1:25" s="2" customFormat="1" ht="28.5" customHeight="1" thickBot="1" x14ac:dyDescent="0.2">
      <c r="A9" s="88"/>
      <c r="B9" s="116"/>
      <c r="C9" s="90"/>
      <c r="D9" s="132"/>
      <c r="E9" s="130"/>
      <c r="F9" s="85"/>
      <c r="G9" s="130"/>
      <c r="H9" s="122"/>
      <c r="I9" s="95"/>
      <c r="J9" s="95"/>
      <c r="K9" s="95"/>
      <c r="L9" s="95"/>
      <c r="M9" s="92"/>
      <c r="N9" s="94"/>
      <c r="O9" s="86"/>
      <c r="P9" s="85"/>
      <c r="Q9" s="24">
        <v>89260.426000000007</v>
      </c>
      <c r="R9" s="25">
        <v>0</v>
      </c>
      <c r="S9" s="25">
        <v>0</v>
      </c>
      <c r="T9" s="26">
        <v>0</v>
      </c>
      <c r="U9" s="25">
        <v>0</v>
      </c>
      <c r="V9" s="24">
        <v>0</v>
      </c>
      <c r="W9" s="26">
        <v>0</v>
      </c>
      <c r="X9" s="27">
        <v>0</v>
      </c>
      <c r="Y9" s="45" t="s">
        <v>11</v>
      </c>
    </row>
    <row r="10" spans="1:25" s="2" customFormat="1" ht="28.5" customHeight="1" x14ac:dyDescent="0.15">
      <c r="A10" s="87">
        <v>2</v>
      </c>
      <c r="B10" s="115" t="s">
        <v>48</v>
      </c>
      <c r="C10" s="89" t="s">
        <v>46</v>
      </c>
      <c r="D10" s="131" t="s">
        <v>97</v>
      </c>
      <c r="E10" s="128">
        <v>134665.924</v>
      </c>
      <c r="F10" s="84">
        <v>134665.924</v>
      </c>
      <c r="G10" s="128">
        <v>51334.277000000002</v>
      </c>
      <c r="H10" s="121">
        <v>51334.277000000002</v>
      </c>
      <c r="I10" s="123">
        <v>50996.531999999999</v>
      </c>
      <c r="J10" s="123">
        <v>337.745</v>
      </c>
      <c r="K10" s="123">
        <v>0</v>
      </c>
      <c r="L10" s="123">
        <v>0</v>
      </c>
      <c r="M10" s="59">
        <v>49967.915000000001</v>
      </c>
      <c r="N10" s="93">
        <v>0</v>
      </c>
      <c r="O10" s="82">
        <f>+(+E10+G10)-(M10+N10)</f>
        <v>136032.28599999999</v>
      </c>
      <c r="P10" s="84">
        <v>136032.28599999999</v>
      </c>
      <c r="Q10" s="28">
        <v>3</v>
      </c>
      <c r="R10" s="29">
        <v>0</v>
      </c>
      <c r="S10" s="29">
        <v>0</v>
      </c>
      <c r="T10" s="30">
        <v>0</v>
      </c>
      <c r="U10" s="29">
        <v>0</v>
      </c>
      <c r="V10" s="28">
        <v>0</v>
      </c>
      <c r="W10" s="30">
        <v>0</v>
      </c>
      <c r="X10" s="31">
        <v>0</v>
      </c>
      <c r="Y10" s="44" t="s">
        <v>15</v>
      </c>
    </row>
    <row r="11" spans="1:25" s="2" customFormat="1" ht="28.5" customHeight="1" thickBot="1" x14ac:dyDescent="0.2">
      <c r="A11" s="88"/>
      <c r="B11" s="116"/>
      <c r="C11" s="90"/>
      <c r="D11" s="132"/>
      <c r="E11" s="130"/>
      <c r="F11" s="85"/>
      <c r="G11" s="130"/>
      <c r="H11" s="122"/>
      <c r="I11" s="58"/>
      <c r="J11" s="58"/>
      <c r="K11" s="58"/>
      <c r="L11" s="58"/>
      <c r="M11" s="60"/>
      <c r="N11" s="94"/>
      <c r="O11" s="83"/>
      <c r="P11" s="85"/>
      <c r="Q11" s="24">
        <v>51334.277000000002</v>
      </c>
      <c r="R11" s="25">
        <v>0</v>
      </c>
      <c r="S11" s="25">
        <v>0</v>
      </c>
      <c r="T11" s="26">
        <v>0</v>
      </c>
      <c r="U11" s="25">
        <v>0</v>
      </c>
      <c r="V11" s="24">
        <v>0</v>
      </c>
      <c r="W11" s="26">
        <v>0</v>
      </c>
      <c r="X11" s="27">
        <v>0</v>
      </c>
      <c r="Y11" s="45" t="s">
        <v>11</v>
      </c>
    </row>
    <row r="12" spans="1:25" s="2" customFormat="1" ht="28.5" customHeight="1" x14ac:dyDescent="0.15">
      <c r="A12" s="87">
        <v>3</v>
      </c>
      <c r="B12" s="115" t="s">
        <v>49</v>
      </c>
      <c r="C12" s="89" t="s">
        <v>46</v>
      </c>
      <c r="D12" s="131" t="s">
        <v>97</v>
      </c>
      <c r="E12" s="128">
        <v>106690.20600000001</v>
      </c>
      <c r="F12" s="84">
        <v>106690.20600000001</v>
      </c>
      <c r="G12" s="128">
        <v>35687.023000000001</v>
      </c>
      <c r="H12" s="121">
        <v>35687.023000000001</v>
      </c>
      <c r="I12" s="123">
        <v>35609.923000000003</v>
      </c>
      <c r="J12" s="123">
        <v>0</v>
      </c>
      <c r="K12" s="123">
        <v>0</v>
      </c>
      <c r="L12" s="123">
        <v>77.099999999999994</v>
      </c>
      <c r="M12" s="59">
        <v>20005.846000000001</v>
      </c>
      <c r="N12" s="93">
        <v>0</v>
      </c>
      <c r="O12" s="82">
        <f>+(+E12+G12)-(M12+N12)</f>
        <v>122371.38299999999</v>
      </c>
      <c r="P12" s="84">
        <v>122371.383</v>
      </c>
      <c r="Q12" s="28">
        <v>3</v>
      </c>
      <c r="R12" s="29">
        <v>0</v>
      </c>
      <c r="S12" s="29">
        <v>0</v>
      </c>
      <c r="T12" s="30">
        <v>0</v>
      </c>
      <c r="U12" s="29">
        <v>0</v>
      </c>
      <c r="V12" s="28">
        <v>0</v>
      </c>
      <c r="W12" s="30">
        <v>0</v>
      </c>
      <c r="X12" s="31">
        <v>0</v>
      </c>
      <c r="Y12" s="44" t="s">
        <v>15</v>
      </c>
    </row>
    <row r="13" spans="1:25" s="2" customFormat="1" ht="28.5" customHeight="1" thickBot="1" x14ac:dyDescent="0.2">
      <c r="A13" s="88"/>
      <c r="B13" s="116"/>
      <c r="C13" s="90"/>
      <c r="D13" s="132"/>
      <c r="E13" s="130"/>
      <c r="F13" s="85"/>
      <c r="G13" s="130"/>
      <c r="H13" s="122"/>
      <c r="I13" s="58"/>
      <c r="J13" s="58"/>
      <c r="K13" s="58"/>
      <c r="L13" s="58"/>
      <c r="M13" s="60"/>
      <c r="N13" s="94"/>
      <c r="O13" s="86"/>
      <c r="P13" s="85"/>
      <c r="Q13" s="24">
        <v>35609.923000000003</v>
      </c>
      <c r="R13" s="25">
        <v>0</v>
      </c>
      <c r="S13" s="25">
        <v>0</v>
      </c>
      <c r="T13" s="26">
        <v>0</v>
      </c>
      <c r="U13" s="25">
        <v>0</v>
      </c>
      <c r="V13" s="24">
        <v>0</v>
      </c>
      <c r="W13" s="26">
        <v>0</v>
      </c>
      <c r="X13" s="27">
        <v>0</v>
      </c>
      <c r="Y13" s="45" t="s">
        <v>11</v>
      </c>
    </row>
    <row r="14" spans="1:25" s="2" customFormat="1" ht="28.5" customHeight="1" x14ac:dyDescent="0.15">
      <c r="A14" s="87">
        <v>4</v>
      </c>
      <c r="B14" s="115" t="s">
        <v>50</v>
      </c>
      <c r="C14" s="89" t="s">
        <v>46</v>
      </c>
      <c r="D14" s="131" t="s">
        <v>97</v>
      </c>
      <c r="E14" s="128">
        <v>73566.006999999998</v>
      </c>
      <c r="F14" s="84">
        <v>73566.006999999998</v>
      </c>
      <c r="G14" s="128">
        <v>16261.82135</v>
      </c>
      <c r="H14" s="121">
        <v>16261.82135</v>
      </c>
      <c r="I14" s="123">
        <v>16223.118</v>
      </c>
      <c r="J14" s="123">
        <v>0</v>
      </c>
      <c r="K14" s="123">
        <v>0</v>
      </c>
      <c r="L14" s="123">
        <v>38.703349999999993</v>
      </c>
      <c r="M14" s="59">
        <v>2823.267999999985</v>
      </c>
      <c r="N14" s="93">
        <v>0</v>
      </c>
      <c r="O14" s="82">
        <f>+(+E14+G14)-(M14+N14)</f>
        <v>87004.560350000014</v>
      </c>
      <c r="P14" s="84">
        <v>87004.560350000014</v>
      </c>
      <c r="Q14" s="28">
        <v>3</v>
      </c>
      <c r="R14" s="29">
        <v>0</v>
      </c>
      <c r="S14" s="29">
        <v>0</v>
      </c>
      <c r="T14" s="30">
        <v>0</v>
      </c>
      <c r="U14" s="29">
        <v>0</v>
      </c>
      <c r="V14" s="28">
        <v>0</v>
      </c>
      <c r="W14" s="30">
        <v>0</v>
      </c>
      <c r="X14" s="31">
        <v>0</v>
      </c>
      <c r="Y14" s="44" t="s">
        <v>15</v>
      </c>
    </row>
    <row r="15" spans="1:25" s="2" customFormat="1" ht="28.5" customHeight="1" thickBot="1" x14ac:dyDescent="0.2">
      <c r="A15" s="88"/>
      <c r="B15" s="116"/>
      <c r="C15" s="90"/>
      <c r="D15" s="132"/>
      <c r="E15" s="130"/>
      <c r="F15" s="85"/>
      <c r="G15" s="130"/>
      <c r="H15" s="122"/>
      <c r="I15" s="58"/>
      <c r="J15" s="58"/>
      <c r="K15" s="58"/>
      <c r="L15" s="58"/>
      <c r="M15" s="60"/>
      <c r="N15" s="94"/>
      <c r="O15" s="86"/>
      <c r="P15" s="85"/>
      <c r="Q15" s="24">
        <v>16223.118</v>
      </c>
      <c r="R15" s="25">
        <v>0</v>
      </c>
      <c r="S15" s="25">
        <v>0</v>
      </c>
      <c r="T15" s="26">
        <v>0</v>
      </c>
      <c r="U15" s="25">
        <v>0</v>
      </c>
      <c r="V15" s="24">
        <v>0</v>
      </c>
      <c r="W15" s="26">
        <v>0</v>
      </c>
      <c r="X15" s="27">
        <v>0</v>
      </c>
      <c r="Y15" s="45" t="s">
        <v>11</v>
      </c>
    </row>
    <row r="16" spans="1:25" s="2" customFormat="1" ht="28.5" customHeight="1" x14ac:dyDescent="0.15">
      <c r="A16" s="87">
        <v>5</v>
      </c>
      <c r="B16" s="115" t="s">
        <v>51</v>
      </c>
      <c r="C16" s="89" t="s">
        <v>46</v>
      </c>
      <c r="D16" s="131" t="s">
        <v>97</v>
      </c>
      <c r="E16" s="128">
        <v>78524.755999999994</v>
      </c>
      <c r="F16" s="84">
        <v>78524.755999999994</v>
      </c>
      <c r="G16" s="128">
        <v>26250.391</v>
      </c>
      <c r="H16" s="121">
        <v>26250.391</v>
      </c>
      <c r="I16" s="123">
        <v>26250.391</v>
      </c>
      <c r="J16" s="123">
        <v>0</v>
      </c>
      <c r="K16" s="123">
        <v>0</v>
      </c>
      <c r="L16" s="123">
        <v>0</v>
      </c>
      <c r="M16" s="59">
        <v>25742.748</v>
      </c>
      <c r="N16" s="93">
        <v>0</v>
      </c>
      <c r="O16" s="82">
        <f>+(+E16+G16)-(M16+N16)</f>
        <v>79032.399000000005</v>
      </c>
      <c r="P16" s="84">
        <v>79032.399000000005</v>
      </c>
      <c r="Q16" s="28">
        <v>3</v>
      </c>
      <c r="R16" s="29">
        <v>0</v>
      </c>
      <c r="S16" s="29">
        <v>0</v>
      </c>
      <c r="T16" s="30">
        <v>0</v>
      </c>
      <c r="U16" s="29">
        <v>0</v>
      </c>
      <c r="V16" s="28">
        <v>0</v>
      </c>
      <c r="W16" s="30">
        <v>0</v>
      </c>
      <c r="X16" s="31">
        <v>0</v>
      </c>
      <c r="Y16" s="44" t="s">
        <v>15</v>
      </c>
    </row>
    <row r="17" spans="1:25" s="2" customFormat="1" ht="28.5" customHeight="1" thickBot="1" x14ac:dyDescent="0.2">
      <c r="A17" s="88"/>
      <c r="B17" s="116"/>
      <c r="C17" s="90"/>
      <c r="D17" s="132"/>
      <c r="E17" s="130"/>
      <c r="F17" s="85"/>
      <c r="G17" s="130"/>
      <c r="H17" s="122"/>
      <c r="I17" s="58"/>
      <c r="J17" s="58"/>
      <c r="K17" s="58"/>
      <c r="L17" s="58"/>
      <c r="M17" s="60"/>
      <c r="N17" s="94"/>
      <c r="O17" s="86"/>
      <c r="P17" s="85"/>
      <c r="Q17" s="24">
        <v>26250.391</v>
      </c>
      <c r="R17" s="25">
        <v>0</v>
      </c>
      <c r="S17" s="25">
        <v>0</v>
      </c>
      <c r="T17" s="26">
        <v>0</v>
      </c>
      <c r="U17" s="25">
        <v>0</v>
      </c>
      <c r="V17" s="24">
        <v>0</v>
      </c>
      <c r="W17" s="26">
        <v>0</v>
      </c>
      <c r="X17" s="27">
        <v>0</v>
      </c>
      <c r="Y17" s="45" t="s">
        <v>11</v>
      </c>
    </row>
    <row r="18" spans="1:25" s="2" customFormat="1" ht="28.5" customHeight="1" x14ac:dyDescent="0.15">
      <c r="A18" s="87">
        <v>6</v>
      </c>
      <c r="B18" s="115" t="s">
        <v>52</v>
      </c>
      <c r="C18" s="89" t="s">
        <v>46</v>
      </c>
      <c r="D18" s="131" t="s">
        <v>97</v>
      </c>
      <c r="E18" s="128">
        <v>66318.634000000005</v>
      </c>
      <c r="F18" s="84">
        <v>66318.634000000005</v>
      </c>
      <c r="G18" s="128">
        <v>30042.383000000002</v>
      </c>
      <c r="H18" s="121">
        <v>30042.383000000002</v>
      </c>
      <c r="I18" s="123">
        <v>30041.72</v>
      </c>
      <c r="J18" s="123">
        <v>0</v>
      </c>
      <c r="K18" s="123">
        <v>0</v>
      </c>
      <c r="L18" s="123">
        <v>0.66300000000000003</v>
      </c>
      <c r="M18" s="59">
        <v>36347.807999999997</v>
      </c>
      <c r="N18" s="93">
        <v>0</v>
      </c>
      <c r="O18" s="82">
        <f>+(+E18+G18)-(M18+N18)</f>
        <v>60013.20900000001</v>
      </c>
      <c r="P18" s="84">
        <v>60013.209000000003</v>
      </c>
      <c r="Q18" s="28">
        <v>3</v>
      </c>
      <c r="R18" s="29">
        <v>0</v>
      </c>
      <c r="S18" s="29">
        <v>0</v>
      </c>
      <c r="T18" s="30">
        <v>0</v>
      </c>
      <c r="U18" s="29">
        <v>0</v>
      </c>
      <c r="V18" s="28">
        <v>0</v>
      </c>
      <c r="W18" s="30">
        <v>0</v>
      </c>
      <c r="X18" s="31">
        <v>0</v>
      </c>
      <c r="Y18" s="44" t="s">
        <v>15</v>
      </c>
    </row>
    <row r="19" spans="1:25" s="2" customFormat="1" ht="28.5" customHeight="1" thickBot="1" x14ac:dyDescent="0.2">
      <c r="A19" s="88"/>
      <c r="B19" s="116"/>
      <c r="C19" s="90"/>
      <c r="D19" s="132"/>
      <c r="E19" s="130"/>
      <c r="F19" s="85"/>
      <c r="G19" s="130"/>
      <c r="H19" s="122"/>
      <c r="I19" s="58"/>
      <c r="J19" s="58"/>
      <c r="K19" s="58"/>
      <c r="L19" s="58"/>
      <c r="M19" s="60"/>
      <c r="N19" s="94"/>
      <c r="O19" s="86"/>
      <c r="P19" s="85"/>
      <c r="Q19" s="24">
        <v>30041.72</v>
      </c>
      <c r="R19" s="25">
        <v>0</v>
      </c>
      <c r="S19" s="25">
        <v>0</v>
      </c>
      <c r="T19" s="26">
        <v>0</v>
      </c>
      <c r="U19" s="25">
        <v>0</v>
      </c>
      <c r="V19" s="24">
        <v>0</v>
      </c>
      <c r="W19" s="26">
        <v>0</v>
      </c>
      <c r="X19" s="27">
        <v>0</v>
      </c>
      <c r="Y19" s="45" t="s">
        <v>11</v>
      </c>
    </row>
    <row r="20" spans="1:25" s="2" customFormat="1" ht="28.5" customHeight="1" x14ac:dyDescent="0.15">
      <c r="A20" s="87">
        <v>7</v>
      </c>
      <c r="B20" s="115" t="s">
        <v>53</v>
      </c>
      <c r="C20" s="89" t="s">
        <v>46</v>
      </c>
      <c r="D20" s="131" t="s">
        <v>97</v>
      </c>
      <c r="E20" s="128">
        <v>54269.279000000002</v>
      </c>
      <c r="F20" s="84">
        <v>54269.279000000002</v>
      </c>
      <c r="G20" s="128">
        <v>16757.968000000001</v>
      </c>
      <c r="H20" s="121">
        <v>16757.968000000001</v>
      </c>
      <c r="I20" s="123">
        <v>16721.304</v>
      </c>
      <c r="J20" s="123">
        <v>0</v>
      </c>
      <c r="K20" s="123">
        <v>0</v>
      </c>
      <c r="L20" s="123">
        <v>36.664000000000001</v>
      </c>
      <c r="M20" s="59">
        <v>11648.022000000001</v>
      </c>
      <c r="N20" s="93">
        <v>0</v>
      </c>
      <c r="O20" s="82">
        <f>+(+E20+G20)-(M20+N20)</f>
        <v>59379.225000000006</v>
      </c>
      <c r="P20" s="84">
        <v>59379.224999999999</v>
      </c>
      <c r="Q20" s="28">
        <v>3</v>
      </c>
      <c r="R20" s="29">
        <v>0</v>
      </c>
      <c r="S20" s="29">
        <v>0</v>
      </c>
      <c r="T20" s="30">
        <v>0</v>
      </c>
      <c r="U20" s="29">
        <v>0</v>
      </c>
      <c r="V20" s="28">
        <v>0</v>
      </c>
      <c r="W20" s="30">
        <v>0</v>
      </c>
      <c r="X20" s="31">
        <v>0</v>
      </c>
      <c r="Y20" s="44" t="s">
        <v>15</v>
      </c>
    </row>
    <row r="21" spans="1:25" s="2" customFormat="1" ht="28.5" customHeight="1" thickBot="1" x14ac:dyDescent="0.2">
      <c r="A21" s="88"/>
      <c r="B21" s="116"/>
      <c r="C21" s="90"/>
      <c r="D21" s="132"/>
      <c r="E21" s="130"/>
      <c r="F21" s="85"/>
      <c r="G21" s="130"/>
      <c r="H21" s="122"/>
      <c r="I21" s="58"/>
      <c r="J21" s="58"/>
      <c r="K21" s="58"/>
      <c r="L21" s="58"/>
      <c r="M21" s="60"/>
      <c r="N21" s="94"/>
      <c r="O21" s="86"/>
      <c r="P21" s="85"/>
      <c r="Q21" s="24">
        <v>16721.304</v>
      </c>
      <c r="R21" s="25">
        <v>0</v>
      </c>
      <c r="S21" s="25">
        <v>0</v>
      </c>
      <c r="T21" s="26">
        <v>0</v>
      </c>
      <c r="U21" s="25">
        <v>0</v>
      </c>
      <c r="V21" s="24">
        <v>0</v>
      </c>
      <c r="W21" s="26">
        <v>0</v>
      </c>
      <c r="X21" s="27">
        <v>0</v>
      </c>
      <c r="Y21" s="45" t="s">
        <v>11</v>
      </c>
    </row>
    <row r="22" spans="1:25" s="2" customFormat="1" ht="28.5" customHeight="1" x14ac:dyDescent="0.15">
      <c r="A22" s="87">
        <v>8</v>
      </c>
      <c r="B22" s="115" t="s">
        <v>54</v>
      </c>
      <c r="C22" s="89" t="s">
        <v>46</v>
      </c>
      <c r="D22" s="131" t="s">
        <v>97</v>
      </c>
      <c r="E22" s="128">
        <v>49780.256000000001</v>
      </c>
      <c r="F22" s="84">
        <v>49780.256000000001</v>
      </c>
      <c r="G22" s="128">
        <v>21182.7</v>
      </c>
      <c r="H22" s="121">
        <v>21182.7</v>
      </c>
      <c r="I22" s="123">
        <v>19559.871999999999</v>
      </c>
      <c r="J22" s="123">
        <v>1589.2349999999999</v>
      </c>
      <c r="K22" s="123">
        <v>0</v>
      </c>
      <c r="L22" s="123">
        <v>33.593000000000004</v>
      </c>
      <c r="M22" s="59">
        <v>13603.950999999999</v>
      </c>
      <c r="N22" s="93">
        <v>0</v>
      </c>
      <c r="O22" s="82">
        <f>+(+E22+G22)-(M22+N22)</f>
        <v>57359.005000000005</v>
      </c>
      <c r="P22" s="84">
        <v>57359.004999999997</v>
      </c>
      <c r="Q22" s="28">
        <v>3</v>
      </c>
      <c r="R22" s="29">
        <v>0</v>
      </c>
      <c r="S22" s="29">
        <v>0</v>
      </c>
      <c r="T22" s="30">
        <v>0</v>
      </c>
      <c r="U22" s="29">
        <v>0</v>
      </c>
      <c r="V22" s="28">
        <v>0</v>
      </c>
      <c r="W22" s="30">
        <v>0</v>
      </c>
      <c r="X22" s="31">
        <v>0</v>
      </c>
      <c r="Y22" s="44" t="s">
        <v>15</v>
      </c>
    </row>
    <row r="23" spans="1:25" s="2" customFormat="1" ht="28.5" customHeight="1" thickBot="1" x14ac:dyDescent="0.2">
      <c r="A23" s="88"/>
      <c r="B23" s="116"/>
      <c r="C23" s="90"/>
      <c r="D23" s="132"/>
      <c r="E23" s="130"/>
      <c r="F23" s="85"/>
      <c r="G23" s="130"/>
      <c r="H23" s="122"/>
      <c r="I23" s="58"/>
      <c r="J23" s="58"/>
      <c r="K23" s="58"/>
      <c r="L23" s="58"/>
      <c r="M23" s="60"/>
      <c r="N23" s="94"/>
      <c r="O23" s="86"/>
      <c r="P23" s="85"/>
      <c r="Q23" s="24">
        <v>21149.107</v>
      </c>
      <c r="R23" s="25">
        <v>0</v>
      </c>
      <c r="S23" s="25">
        <v>0</v>
      </c>
      <c r="T23" s="26">
        <v>0</v>
      </c>
      <c r="U23" s="25">
        <v>0</v>
      </c>
      <c r="V23" s="24">
        <v>0</v>
      </c>
      <c r="W23" s="26">
        <v>0</v>
      </c>
      <c r="X23" s="27">
        <v>0</v>
      </c>
      <c r="Y23" s="45" t="s">
        <v>11</v>
      </c>
    </row>
    <row r="24" spans="1:25" s="2" customFormat="1" ht="28.5" customHeight="1" x14ac:dyDescent="0.15">
      <c r="A24" s="87">
        <v>9</v>
      </c>
      <c r="B24" s="115" t="s">
        <v>55</v>
      </c>
      <c r="C24" s="89" t="s">
        <v>46</v>
      </c>
      <c r="D24" s="131" t="s">
        <v>97</v>
      </c>
      <c r="E24" s="128">
        <v>46481.966999999997</v>
      </c>
      <c r="F24" s="84">
        <v>46481.966999999997</v>
      </c>
      <c r="G24" s="128">
        <v>27901.975999999999</v>
      </c>
      <c r="H24" s="121">
        <v>27901.975999999999</v>
      </c>
      <c r="I24" s="123">
        <v>25233.148000000001</v>
      </c>
      <c r="J24" s="123">
        <v>2660.8440000000001</v>
      </c>
      <c r="K24" s="123">
        <v>0</v>
      </c>
      <c r="L24" s="123">
        <v>7.984</v>
      </c>
      <c r="M24" s="59">
        <v>17190.312999999998</v>
      </c>
      <c r="N24" s="133">
        <v>0</v>
      </c>
      <c r="O24" s="82">
        <f>+(+E24+G24)-(M24+N24)</f>
        <v>57193.630000000005</v>
      </c>
      <c r="P24" s="84">
        <v>57193.63</v>
      </c>
      <c r="Q24" s="28">
        <v>3</v>
      </c>
      <c r="R24" s="29">
        <v>0</v>
      </c>
      <c r="S24" s="29">
        <v>0</v>
      </c>
      <c r="T24" s="30">
        <v>0</v>
      </c>
      <c r="U24" s="29">
        <v>0</v>
      </c>
      <c r="V24" s="28">
        <v>0</v>
      </c>
      <c r="W24" s="30">
        <v>0</v>
      </c>
      <c r="X24" s="31">
        <v>0</v>
      </c>
      <c r="Y24" s="44" t="s">
        <v>15</v>
      </c>
    </row>
    <row r="25" spans="1:25" s="2" customFormat="1" ht="28.5" customHeight="1" thickBot="1" x14ac:dyDescent="0.2">
      <c r="A25" s="88"/>
      <c r="B25" s="116"/>
      <c r="C25" s="90"/>
      <c r="D25" s="132"/>
      <c r="E25" s="129"/>
      <c r="F25" s="136"/>
      <c r="G25" s="129"/>
      <c r="H25" s="135"/>
      <c r="I25" s="58"/>
      <c r="J25" s="58"/>
      <c r="K25" s="58"/>
      <c r="L25" s="58"/>
      <c r="M25" s="60"/>
      <c r="N25" s="134"/>
      <c r="O25" s="86"/>
      <c r="P25" s="85"/>
      <c r="Q25" s="24">
        <v>27893.991999999998</v>
      </c>
      <c r="R25" s="25">
        <v>0</v>
      </c>
      <c r="S25" s="25">
        <v>0</v>
      </c>
      <c r="T25" s="26">
        <v>0</v>
      </c>
      <c r="U25" s="25">
        <v>0</v>
      </c>
      <c r="V25" s="24">
        <v>0</v>
      </c>
      <c r="W25" s="26">
        <v>0</v>
      </c>
      <c r="X25" s="27">
        <v>0</v>
      </c>
      <c r="Y25" s="45" t="s">
        <v>11</v>
      </c>
    </row>
    <row r="26" spans="1:25" s="2" customFormat="1" ht="28.5" customHeight="1" x14ac:dyDescent="0.15">
      <c r="A26" s="87">
        <v>10</v>
      </c>
      <c r="B26" s="115" t="s">
        <v>56</v>
      </c>
      <c r="C26" s="89" t="s">
        <v>46</v>
      </c>
      <c r="D26" s="131" t="s">
        <v>97</v>
      </c>
      <c r="E26" s="128">
        <v>87349.260999999999</v>
      </c>
      <c r="F26" s="84">
        <v>87349.260999999999</v>
      </c>
      <c r="G26" s="128">
        <v>23487.525000000001</v>
      </c>
      <c r="H26" s="121">
        <v>23487.525000000001</v>
      </c>
      <c r="I26" s="123">
        <v>23363.168000000001</v>
      </c>
      <c r="J26" s="123">
        <v>0</v>
      </c>
      <c r="K26" s="123">
        <v>0</v>
      </c>
      <c r="L26" s="123">
        <v>124.357</v>
      </c>
      <c r="M26" s="59">
        <v>56842.879000000001</v>
      </c>
      <c r="N26" s="93">
        <v>0</v>
      </c>
      <c r="O26" s="82">
        <f>+(+E26+G26)-(M26+N26)</f>
        <v>53993.906999999992</v>
      </c>
      <c r="P26" s="84">
        <v>53993.906999999999</v>
      </c>
      <c r="Q26" s="28">
        <v>3</v>
      </c>
      <c r="R26" s="29">
        <v>0</v>
      </c>
      <c r="S26" s="29">
        <v>0</v>
      </c>
      <c r="T26" s="30">
        <v>0</v>
      </c>
      <c r="U26" s="29">
        <v>0</v>
      </c>
      <c r="V26" s="28">
        <v>0</v>
      </c>
      <c r="W26" s="30">
        <v>0</v>
      </c>
      <c r="X26" s="31">
        <v>0</v>
      </c>
      <c r="Y26" s="44" t="s">
        <v>15</v>
      </c>
    </row>
    <row r="27" spans="1:25" s="2" customFormat="1" ht="28.5" customHeight="1" thickBot="1" x14ac:dyDescent="0.2">
      <c r="A27" s="88"/>
      <c r="B27" s="116"/>
      <c r="C27" s="90"/>
      <c r="D27" s="132"/>
      <c r="E27" s="130"/>
      <c r="F27" s="85"/>
      <c r="G27" s="130"/>
      <c r="H27" s="122"/>
      <c r="I27" s="58"/>
      <c r="J27" s="58"/>
      <c r="K27" s="58"/>
      <c r="L27" s="58"/>
      <c r="M27" s="60"/>
      <c r="N27" s="94"/>
      <c r="O27" s="86"/>
      <c r="P27" s="85"/>
      <c r="Q27" s="24">
        <v>23363.168000000001</v>
      </c>
      <c r="R27" s="25">
        <v>0</v>
      </c>
      <c r="S27" s="25">
        <v>0</v>
      </c>
      <c r="T27" s="26">
        <v>0</v>
      </c>
      <c r="U27" s="25">
        <v>0</v>
      </c>
      <c r="V27" s="24">
        <v>0</v>
      </c>
      <c r="W27" s="26">
        <v>0</v>
      </c>
      <c r="X27" s="27">
        <v>0</v>
      </c>
      <c r="Y27" s="45" t="s">
        <v>11</v>
      </c>
    </row>
    <row r="28" spans="1:25" s="2" customFormat="1" ht="28.5" customHeight="1" x14ac:dyDescent="0.15">
      <c r="A28" s="87">
        <v>11</v>
      </c>
      <c r="B28" s="115" t="s">
        <v>57</v>
      </c>
      <c r="C28" s="89" t="s">
        <v>46</v>
      </c>
      <c r="D28" s="131" t="s">
        <v>97</v>
      </c>
      <c r="E28" s="128">
        <v>47940.970999999998</v>
      </c>
      <c r="F28" s="84">
        <v>47940.970999999998</v>
      </c>
      <c r="G28" s="128">
        <v>8385.7950000000001</v>
      </c>
      <c r="H28" s="121">
        <v>8385.7950000000001</v>
      </c>
      <c r="I28" s="123">
        <v>8378.5949999999993</v>
      </c>
      <c r="J28" s="123">
        <v>7.2</v>
      </c>
      <c r="K28" s="123">
        <v>0</v>
      </c>
      <c r="L28" s="123">
        <v>0</v>
      </c>
      <c r="M28" s="59">
        <v>3106.0970000000002</v>
      </c>
      <c r="N28" s="93">
        <v>0</v>
      </c>
      <c r="O28" s="82">
        <f>+(+E28+G28)-(M28+N28)</f>
        <v>53220.668999999994</v>
      </c>
      <c r="P28" s="84">
        <v>53220.669000000002</v>
      </c>
      <c r="Q28" s="28">
        <v>3</v>
      </c>
      <c r="R28" s="29">
        <v>0</v>
      </c>
      <c r="S28" s="29">
        <v>0</v>
      </c>
      <c r="T28" s="30">
        <v>0</v>
      </c>
      <c r="U28" s="29">
        <v>0</v>
      </c>
      <c r="V28" s="28">
        <v>0</v>
      </c>
      <c r="W28" s="30">
        <v>0</v>
      </c>
      <c r="X28" s="31">
        <v>0</v>
      </c>
      <c r="Y28" s="44" t="s">
        <v>15</v>
      </c>
    </row>
    <row r="29" spans="1:25" s="2" customFormat="1" ht="28.5" customHeight="1" thickBot="1" x14ac:dyDescent="0.2">
      <c r="A29" s="88"/>
      <c r="B29" s="116"/>
      <c r="C29" s="90"/>
      <c r="D29" s="132"/>
      <c r="E29" s="130"/>
      <c r="F29" s="85"/>
      <c r="G29" s="130"/>
      <c r="H29" s="122"/>
      <c r="I29" s="58"/>
      <c r="J29" s="58"/>
      <c r="K29" s="58"/>
      <c r="L29" s="58"/>
      <c r="M29" s="60"/>
      <c r="N29" s="94"/>
      <c r="O29" s="86"/>
      <c r="P29" s="85"/>
      <c r="Q29" s="24">
        <v>8385.7950000000001</v>
      </c>
      <c r="R29" s="25">
        <v>0</v>
      </c>
      <c r="S29" s="25">
        <v>0</v>
      </c>
      <c r="T29" s="26">
        <v>0</v>
      </c>
      <c r="U29" s="25">
        <v>0</v>
      </c>
      <c r="V29" s="24">
        <v>0</v>
      </c>
      <c r="W29" s="26">
        <v>0</v>
      </c>
      <c r="X29" s="27">
        <v>0</v>
      </c>
      <c r="Y29" s="45" t="s">
        <v>11</v>
      </c>
    </row>
    <row r="30" spans="1:25" s="2" customFormat="1" ht="28.5" customHeight="1" x14ac:dyDescent="0.15">
      <c r="A30" s="87">
        <v>12</v>
      </c>
      <c r="B30" s="115" t="s">
        <v>58</v>
      </c>
      <c r="C30" s="89" t="s">
        <v>46</v>
      </c>
      <c r="D30" s="131" t="s">
        <v>97</v>
      </c>
      <c r="E30" s="128">
        <v>33802.366000000002</v>
      </c>
      <c r="F30" s="84">
        <v>33802.366000000002</v>
      </c>
      <c r="G30" s="128">
        <v>20787.179</v>
      </c>
      <c r="H30" s="121">
        <v>20787.179</v>
      </c>
      <c r="I30" s="123">
        <v>20752.115000000002</v>
      </c>
      <c r="J30" s="123">
        <v>10.010999999999999</v>
      </c>
      <c r="K30" s="123">
        <v>0</v>
      </c>
      <c r="L30" s="123">
        <v>25.053000000000001</v>
      </c>
      <c r="M30" s="59">
        <v>4952.3280000000004</v>
      </c>
      <c r="N30" s="93">
        <v>0</v>
      </c>
      <c r="O30" s="82">
        <f>+(+E30+G30)-(M30+N30)</f>
        <v>49637.216999999997</v>
      </c>
      <c r="P30" s="84">
        <v>49637.216999999997</v>
      </c>
      <c r="Q30" s="28">
        <v>3</v>
      </c>
      <c r="R30" s="29">
        <v>0</v>
      </c>
      <c r="S30" s="29">
        <v>0</v>
      </c>
      <c r="T30" s="30">
        <v>0</v>
      </c>
      <c r="U30" s="29">
        <v>0</v>
      </c>
      <c r="V30" s="28">
        <v>0</v>
      </c>
      <c r="W30" s="30">
        <v>0</v>
      </c>
      <c r="X30" s="31">
        <v>0</v>
      </c>
      <c r="Y30" s="44" t="s">
        <v>15</v>
      </c>
    </row>
    <row r="31" spans="1:25" s="2" customFormat="1" ht="28.5" customHeight="1" thickBot="1" x14ac:dyDescent="0.2">
      <c r="A31" s="88"/>
      <c r="B31" s="116"/>
      <c r="C31" s="90"/>
      <c r="D31" s="132"/>
      <c r="E31" s="130"/>
      <c r="F31" s="85"/>
      <c r="G31" s="130"/>
      <c r="H31" s="122"/>
      <c r="I31" s="58"/>
      <c r="J31" s="58"/>
      <c r="K31" s="58"/>
      <c r="L31" s="58"/>
      <c r="M31" s="60"/>
      <c r="N31" s="94"/>
      <c r="O31" s="86"/>
      <c r="P31" s="85"/>
      <c r="Q31" s="24">
        <v>20762.126</v>
      </c>
      <c r="R31" s="25">
        <v>0</v>
      </c>
      <c r="S31" s="25">
        <v>0</v>
      </c>
      <c r="T31" s="26">
        <v>0</v>
      </c>
      <c r="U31" s="25">
        <v>0</v>
      </c>
      <c r="V31" s="24">
        <v>0</v>
      </c>
      <c r="W31" s="26">
        <v>0</v>
      </c>
      <c r="X31" s="27">
        <v>0</v>
      </c>
      <c r="Y31" s="45" t="s">
        <v>11</v>
      </c>
    </row>
    <row r="32" spans="1:25" s="2" customFormat="1" ht="28.5" customHeight="1" x14ac:dyDescent="0.15">
      <c r="A32" s="87">
        <v>13</v>
      </c>
      <c r="B32" s="115" t="s">
        <v>59</v>
      </c>
      <c r="C32" s="89" t="s">
        <v>46</v>
      </c>
      <c r="D32" s="131" t="s">
        <v>97</v>
      </c>
      <c r="E32" s="128">
        <v>45662.103000000003</v>
      </c>
      <c r="F32" s="84">
        <v>45662.103000000003</v>
      </c>
      <c r="G32" s="128">
        <v>13003.592000000001</v>
      </c>
      <c r="H32" s="121">
        <v>13003.592000000001</v>
      </c>
      <c r="I32" s="123">
        <v>11782.696</v>
      </c>
      <c r="J32" s="123">
        <v>1220.896</v>
      </c>
      <c r="K32" s="123">
        <v>0</v>
      </c>
      <c r="L32" s="123">
        <v>0</v>
      </c>
      <c r="M32" s="59">
        <v>12679.376</v>
      </c>
      <c r="N32" s="93">
        <v>0</v>
      </c>
      <c r="O32" s="82">
        <f>+(+E32+G32)-(M32+N32)</f>
        <v>45986.319000000003</v>
      </c>
      <c r="P32" s="84">
        <v>45986.319000000003</v>
      </c>
      <c r="Q32" s="28">
        <v>3</v>
      </c>
      <c r="R32" s="29">
        <v>0</v>
      </c>
      <c r="S32" s="29">
        <v>0</v>
      </c>
      <c r="T32" s="30">
        <v>0</v>
      </c>
      <c r="U32" s="29">
        <v>0</v>
      </c>
      <c r="V32" s="28">
        <v>0</v>
      </c>
      <c r="W32" s="30">
        <v>0</v>
      </c>
      <c r="X32" s="31">
        <v>0</v>
      </c>
      <c r="Y32" s="44" t="s">
        <v>15</v>
      </c>
    </row>
    <row r="33" spans="1:25" s="2" customFormat="1" ht="28.5" customHeight="1" thickBot="1" x14ac:dyDescent="0.2">
      <c r="A33" s="88"/>
      <c r="B33" s="116"/>
      <c r="C33" s="90"/>
      <c r="D33" s="132"/>
      <c r="E33" s="130"/>
      <c r="F33" s="85"/>
      <c r="G33" s="130"/>
      <c r="H33" s="122"/>
      <c r="I33" s="58"/>
      <c r="J33" s="58"/>
      <c r="K33" s="58"/>
      <c r="L33" s="58"/>
      <c r="M33" s="60"/>
      <c r="N33" s="94"/>
      <c r="O33" s="86"/>
      <c r="P33" s="85"/>
      <c r="Q33" s="24">
        <v>13003.592000000001</v>
      </c>
      <c r="R33" s="25">
        <v>0</v>
      </c>
      <c r="S33" s="25">
        <v>0</v>
      </c>
      <c r="T33" s="26">
        <v>0</v>
      </c>
      <c r="U33" s="25">
        <v>0</v>
      </c>
      <c r="V33" s="24">
        <v>0</v>
      </c>
      <c r="W33" s="26">
        <v>0</v>
      </c>
      <c r="X33" s="27">
        <v>0</v>
      </c>
      <c r="Y33" s="45" t="s">
        <v>11</v>
      </c>
    </row>
    <row r="34" spans="1:25" s="2" customFormat="1" ht="28.5" customHeight="1" x14ac:dyDescent="0.15">
      <c r="A34" s="87">
        <v>14</v>
      </c>
      <c r="B34" s="87" t="s">
        <v>60</v>
      </c>
      <c r="C34" s="89" t="s">
        <v>46</v>
      </c>
      <c r="D34" s="131" t="s">
        <v>97</v>
      </c>
      <c r="E34" s="128">
        <v>32226.827000000001</v>
      </c>
      <c r="F34" s="84">
        <v>32226.827000000001</v>
      </c>
      <c r="G34" s="128">
        <v>20406.444</v>
      </c>
      <c r="H34" s="121">
        <v>20406.444</v>
      </c>
      <c r="I34" s="123">
        <v>20383.574000000001</v>
      </c>
      <c r="J34" s="123">
        <v>0</v>
      </c>
      <c r="K34" s="123">
        <v>0</v>
      </c>
      <c r="L34" s="123">
        <v>22.87</v>
      </c>
      <c r="M34" s="59">
        <v>15182.697</v>
      </c>
      <c r="N34" s="93">
        <v>0</v>
      </c>
      <c r="O34" s="82">
        <f>+(+E34+G34)-(M34+N34)</f>
        <v>37450.574000000001</v>
      </c>
      <c r="P34" s="84">
        <v>37450.574000000001</v>
      </c>
      <c r="Q34" s="28">
        <v>3</v>
      </c>
      <c r="R34" s="29">
        <v>0</v>
      </c>
      <c r="S34" s="29">
        <v>0</v>
      </c>
      <c r="T34" s="30">
        <v>0</v>
      </c>
      <c r="U34" s="29">
        <v>0</v>
      </c>
      <c r="V34" s="28">
        <v>0</v>
      </c>
      <c r="W34" s="30">
        <v>0</v>
      </c>
      <c r="X34" s="31">
        <v>0</v>
      </c>
      <c r="Y34" s="44" t="s">
        <v>15</v>
      </c>
    </row>
    <row r="35" spans="1:25" s="2" customFormat="1" ht="28.5" customHeight="1" thickBot="1" x14ac:dyDescent="0.2">
      <c r="A35" s="88"/>
      <c r="B35" s="88"/>
      <c r="C35" s="90"/>
      <c r="D35" s="132"/>
      <c r="E35" s="130"/>
      <c r="F35" s="85"/>
      <c r="G35" s="130"/>
      <c r="H35" s="122"/>
      <c r="I35" s="58"/>
      <c r="J35" s="58"/>
      <c r="K35" s="58"/>
      <c r="L35" s="58"/>
      <c r="M35" s="60"/>
      <c r="N35" s="94"/>
      <c r="O35" s="86"/>
      <c r="P35" s="85"/>
      <c r="Q35" s="24">
        <v>20383.574000000001</v>
      </c>
      <c r="R35" s="25">
        <v>0</v>
      </c>
      <c r="S35" s="25">
        <v>0</v>
      </c>
      <c r="T35" s="26">
        <v>0</v>
      </c>
      <c r="U35" s="25">
        <v>0</v>
      </c>
      <c r="V35" s="24">
        <v>0</v>
      </c>
      <c r="W35" s="26">
        <v>0</v>
      </c>
      <c r="X35" s="27">
        <v>0</v>
      </c>
      <c r="Y35" s="45" t="s">
        <v>11</v>
      </c>
    </row>
    <row r="36" spans="1:25" s="2" customFormat="1" ht="28.5" customHeight="1" x14ac:dyDescent="0.15">
      <c r="A36" s="87">
        <v>15</v>
      </c>
      <c r="B36" s="115" t="s">
        <v>61</v>
      </c>
      <c r="C36" s="89" t="s">
        <v>46</v>
      </c>
      <c r="D36" s="131" t="s">
        <v>97</v>
      </c>
      <c r="E36" s="128">
        <v>33094.714</v>
      </c>
      <c r="F36" s="84">
        <v>33094.714</v>
      </c>
      <c r="G36" s="128">
        <v>14369.383</v>
      </c>
      <c r="H36" s="121">
        <v>14369.383</v>
      </c>
      <c r="I36" s="123">
        <v>13555.847</v>
      </c>
      <c r="J36" s="123">
        <v>808.06200000000001</v>
      </c>
      <c r="K36" s="123">
        <v>0</v>
      </c>
      <c r="L36" s="123">
        <v>5.4740000000000002</v>
      </c>
      <c r="M36" s="59">
        <v>13567.725</v>
      </c>
      <c r="N36" s="93">
        <v>17.545999999999999</v>
      </c>
      <c r="O36" s="82">
        <f>+(+E36+G36)-(M36+N36)</f>
        <v>33878.826000000001</v>
      </c>
      <c r="P36" s="84">
        <v>33878.826000000001</v>
      </c>
      <c r="Q36" s="28">
        <v>3</v>
      </c>
      <c r="R36" s="29">
        <v>0</v>
      </c>
      <c r="S36" s="29">
        <v>0</v>
      </c>
      <c r="T36" s="30">
        <v>0</v>
      </c>
      <c r="U36" s="29">
        <v>0</v>
      </c>
      <c r="V36" s="28">
        <v>0</v>
      </c>
      <c r="W36" s="30">
        <v>0</v>
      </c>
      <c r="X36" s="31">
        <v>0</v>
      </c>
      <c r="Y36" s="44" t="s">
        <v>15</v>
      </c>
    </row>
    <row r="37" spans="1:25" s="2" customFormat="1" ht="28.5" customHeight="1" thickBot="1" x14ac:dyDescent="0.2">
      <c r="A37" s="88"/>
      <c r="B37" s="116"/>
      <c r="C37" s="90"/>
      <c r="D37" s="132"/>
      <c r="E37" s="130"/>
      <c r="F37" s="85"/>
      <c r="G37" s="130"/>
      <c r="H37" s="122"/>
      <c r="I37" s="58"/>
      <c r="J37" s="58"/>
      <c r="K37" s="58"/>
      <c r="L37" s="58"/>
      <c r="M37" s="60"/>
      <c r="N37" s="94"/>
      <c r="O37" s="86"/>
      <c r="P37" s="85"/>
      <c r="Q37" s="24">
        <v>14363.909</v>
      </c>
      <c r="R37" s="25">
        <v>0</v>
      </c>
      <c r="S37" s="25">
        <v>0</v>
      </c>
      <c r="T37" s="26">
        <v>0</v>
      </c>
      <c r="U37" s="25">
        <v>0</v>
      </c>
      <c r="V37" s="24">
        <v>0</v>
      </c>
      <c r="W37" s="26">
        <v>0</v>
      </c>
      <c r="X37" s="27">
        <v>0</v>
      </c>
      <c r="Y37" s="45" t="s">
        <v>11</v>
      </c>
    </row>
    <row r="38" spans="1:25" s="2" customFormat="1" ht="28.5" customHeight="1" x14ac:dyDescent="0.15">
      <c r="A38" s="87">
        <v>16</v>
      </c>
      <c r="B38" s="115" t="s">
        <v>62</v>
      </c>
      <c r="C38" s="89" t="s">
        <v>46</v>
      </c>
      <c r="D38" s="131" t="s">
        <v>97</v>
      </c>
      <c r="E38" s="128">
        <v>33268.478000000003</v>
      </c>
      <c r="F38" s="84">
        <v>33268.478000000003</v>
      </c>
      <c r="G38" s="128">
        <v>12870.605</v>
      </c>
      <c r="H38" s="121">
        <v>12870.605</v>
      </c>
      <c r="I38" s="123">
        <v>12673.037</v>
      </c>
      <c r="J38" s="123">
        <v>187.92</v>
      </c>
      <c r="K38" s="123">
        <v>0</v>
      </c>
      <c r="L38" s="123">
        <v>9.6479999999999997</v>
      </c>
      <c r="M38" s="59">
        <v>15308.673000000001</v>
      </c>
      <c r="N38" s="93">
        <v>0</v>
      </c>
      <c r="O38" s="82">
        <f>+(+E38+G38)-(M38+N38)</f>
        <v>30830.409999999996</v>
      </c>
      <c r="P38" s="84">
        <v>30830.41</v>
      </c>
      <c r="Q38" s="28">
        <v>3</v>
      </c>
      <c r="R38" s="29">
        <v>0</v>
      </c>
      <c r="S38" s="29">
        <v>0</v>
      </c>
      <c r="T38" s="30">
        <v>0</v>
      </c>
      <c r="U38" s="29">
        <v>0</v>
      </c>
      <c r="V38" s="28">
        <v>0</v>
      </c>
      <c r="W38" s="30">
        <v>0</v>
      </c>
      <c r="X38" s="31">
        <v>0</v>
      </c>
      <c r="Y38" s="44" t="s">
        <v>15</v>
      </c>
    </row>
    <row r="39" spans="1:25" s="2" customFormat="1" ht="28.5" customHeight="1" thickBot="1" x14ac:dyDescent="0.2">
      <c r="A39" s="88"/>
      <c r="B39" s="116"/>
      <c r="C39" s="90"/>
      <c r="D39" s="132"/>
      <c r="E39" s="130"/>
      <c r="F39" s="85"/>
      <c r="G39" s="130"/>
      <c r="H39" s="122"/>
      <c r="I39" s="58"/>
      <c r="J39" s="58"/>
      <c r="K39" s="58"/>
      <c r="L39" s="58"/>
      <c r="M39" s="60"/>
      <c r="N39" s="94"/>
      <c r="O39" s="86"/>
      <c r="P39" s="85"/>
      <c r="Q39" s="24">
        <v>12860.957</v>
      </c>
      <c r="R39" s="25">
        <v>0</v>
      </c>
      <c r="S39" s="25">
        <v>0</v>
      </c>
      <c r="T39" s="26">
        <v>0</v>
      </c>
      <c r="U39" s="25">
        <v>0</v>
      </c>
      <c r="V39" s="24">
        <v>0</v>
      </c>
      <c r="W39" s="26">
        <v>0</v>
      </c>
      <c r="X39" s="27">
        <v>0</v>
      </c>
      <c r="Y39" s="45" t="s">
        <v>11</v>
      </c>
    </row>
    <row r="40" spans="1:25" s="2" customFormat="1" ht="28.5" customHeight="1" x14ac:dyDescent="0.15">
      <c r="A40" s="87">
        <v>17</v>
      </c>
      <c r="B40" s="115" t="s">
        <v>63</v>
      </c>
      <c r="C40" s="89" t="s">
        <v>46</v>
      </c>
      <c r="D40" s="131" t="s">
        <v>97</v>
      </c>
      <c r="E40" s="128">
        <v>27209.752</v>
      </c>
      <c r="F40" s="84">
        <v>27209.752</v>
      </c>
      <c r="G40" s="128">
        <v>7793.1859999999997</v>
      </c>
      <c r="H40" s="121">
        <v>7793.1859999999997</v>
      </c>
      <c r="I40" s="123">
        <v>7519.0910000000003</v>
      </c>
      <c r="J40" s="123">
        <v>250.02199999999999</v>
      </c>
      <c r="K40" s="123">
        <v>0</v>
      </c>
      <c r="L40" s="123">
        <v>24.073</v>
      </c>
      <c r="M40" s="59">
        <v>5481.3559999999998</v>
      </c>
      <c r="N40" s="93">
        <v>0</v>
      </c>
      <c r="O40" s="82">
        <f>+(+E40+G40)-(M40+N40)</f>
        <v>29521.582000000002</v>
      </c>
      <c r="P40" s="84">
        <v>29521.581999999999</v>
      </c>
      <c r="Q40" s="28">
        <v>3</v>
      </c>
      <c r="R40" s="29">
        <v>0</v>
      </c>
      <c r="S40" s="29">
        <v>0</v>
      </c>
      <c r="T40" s="30">
        <v>0</v>
      </c>
      <c r="U40" s="29">
        <v>0</v>
      </c>
      <c r="V40" s="28">
        <v>0</v>
      </c>
      <c r="W40" s="30">
        <v>0</v>
      </c>
      <c r="X40" s="31">
        <v>0</v>
      </c>
      <c r="Y40" s="44" t="s">
        <v>15</v>
      </c>
    </row>
    <row r="41" spans="1:25" s="2" customFormat="1" ht="28.5" customHeight="1" thickBot="1" x14ac:dyDescent="0.2">
      <c r="A41" s="88"/>
      <c r="B41" s="116"/>
      <c r="C41" s="90"/>
      <c r="D41" s="132"/>
      <c r="E41" s="130"/>
      <c r="F41" s="85"/>
      <c r="G41" s="130"/>
      <c r="H41" s="122"/>
      <c r="I41" s="58"/>
      <c r="J41" s="58"/>
      <c r="K41" s="58"/>
      <c r="L41" s="58"/>
      <c r="M41" s="60"/>
      <c r="N41" s="94"/>
      <c r="O41" s="86"/>
      <c r="P41" s="85"/>
      <c r="Q41" s="24">
        <v>7769.1130000000003</v>
      </c>
      <c r="R41" s="25">
        <v>0</v>
      </c>
      <c r="S41" s="25">
        <v>0</v>
      </c>
      <c r="T41" s="26">
        <v>0</v>
      </c>
      <c r="U41" s="25">
        <v>0</v>
      </c>
      <c r="V41" s="24">
        <v>0</v>
      </c>
      <c r="W41" s="26">
        <v>0</v>
      </c>
      <c r="X41" s="27">
        <v>0</v>
      </c>
      <c r="Y41" s="45" t="s">
        <v>11</v>
      </c>
    </row>
    <row r="42" spans="1:25" s="2" customFormat="1" ht="28.5" customHeight="1" x14ac:dyDescent="0.15">
      <c r="A42" s="87">
        <v>18</v>
      </c>
      <c r="B42" s="115" t="s">
        <v>64</v>
      </c>
      <c r="C42" s="89" t="s">
        <v>46</v>
      </c>
      <c r="D42" s="131" t="s">
        <v>97</v>
      </c>
      <c r="E42" s="128">
        <v>24356.112000000001</v>
      </c>
      <c r="F42" s="84">
        <v>24356.112000000001</v>
      </c>
      <c r="G42" s="128">
        <v>12504.655000000001</v>
      </c>
      <c r="H42" s="121">
        <v>12504.655000000001</v>
      </c>
      <c r="I42" s="123">
        <v>12318.019</v>
      </c>
      <c r="J42" s="123">
        <v>181.53100000000001</v>
      </c>
      <c r="K42" s="123">
        <v>0</v>
      </c>
      <c r="L42" s="123">
        <v>5.1050000000000004</v>
      </c>
      <c r="M42" s="59">
        <v>8008.6490000000003</v>
      </c>
      <c r="N42" s="93">
        <v>0</v>
      </c>
      <c r="O42" s="82">
        <f>+(+E42+G42)-(M42+N42)</f>
        <v>28852.117999999999</v>
      </c>
      <c r="P42" s="84">
        <v>28852.117999999999</v>
      </c>
      <c r="Q42" s="28">
        <v>2</v>
      </c>
      <c r="R42" s="29">
        <v>0</v>
      </c>
      <c r="S42" s="29">
        <v>0</v>
      </c>
      <c r="T42" s="30">
        <v>0</v>
      </c>
      <c r="U42" s="29">
        <v>0</v>
      </c>
      <c r="V42" s="28">
        <v>0</v>
      </c>
      <c r="W42" s="30">
        <v>0</v>
      </c>
      <c r="X42" s="31">
        <v>0</v>
      </c>
      <c r="Y42" s="44" t="s">
        <v>15</v>
      </c>
    </row>
    <row r="43" spans="1:25" s="2" customFormat="1" ht="28.5" customHeight="1" thickBot="1" x14ac:dyDescent="0.2">
      <c r="A43" s="88"/>
      <c r="B43" s="116"/>
      <c r="C43" s="90"/>
      <c r="D43" s="132"/>
      <c r="E43" s="130"/>
      <c r="F43" s="85"/>
      <c r="G43" s="130"/>
      <c r="H43" s="122"/>
      <c r="I43" s="58"/>
      <c r="J43" s="58"/>
      <c r="K43" s="58"/>
      <c r="L43" s="58"/>
      <c r="M43" s="60"/>
      <c r="N43" s="94"/>
      <c r="O43" s="86"/>
      <c r="P43" s="85"/>
      <c r="Q43" s="24">
        <v>12499.55</v>
      </c>
      <c r="R43" s="25">
        <v>0</v>
      </c>
      <c r="S43" s="25">
        <v>0</v>
      </c>
      <c r="T43" s="26">
        <v>0</v>
      </c>
      <c r="U43" s="25">
        <v>0</v>
      </c>
      <c r="V43" s="24">
        <v>0</v>
      </c>
      <c r="W43" s="26">
        <v>0</v>
      </c>
      <c r="X43" s="27">
        <v>0</v>
      </c>
      <c r="Y43" s="45" t="s">
        <v>11</v>
      </c>
    </row>
    <row r="44" spans="1:25" s="2" customFormat="1" ht="28.5" customHeight="1" x14ac:dyDescent="0.15">
      <c r="A44" s="87">
        <v>19</v>
      </c>
      <c r="B44" s="115" t="s">
        <v>65</v>
      </c>
      <c r="C44" s="89" t="s">
        <v>46</v>
      </c>
      <c r="D44" s="131" t="s">
        <v>97</v>
      </c>
      <c r="E44" s="128">
        <v>21594.996999999999</v>
      </c>
      <c r="F44" s="84">
        <v>21594.996999999999</v>
      </c>
      <c r="G44" s="128">
        <v>10842.258</v>
      </c>
      <c r="H44" s="121">
        <v>10842.258</v>
      </c>
      <c r="I44" s="123">
        <v>10832.87</v>
      </c>
      <c r="J44" s="123">
        <v>0</v>
      </c>
      <c r="K44" s="123">
        <v>0</v>
      </c>
      <c r="L44" s="123">
        <v>9.3879999999999999</v>
      </c>
      <c r="M44" s="59">
        <v>5048.8249999999998</v>
      </c>
      <c r="N44" s="93">
        <v>0</v>
      </c>
      <c r="O44" s="82">
        <f>+(+E44+G44)-(M44+N44)</f>
        <v>27388.429999999997</v>
      </c>
      <c r="P44" s="84">
        <v>27388.43</v>
      </c>
      <c r="Q44" s="28">
        <v>3</v>
      </c>
      <c r="R44" s="29">
        <v>0</v>
      </c>
      <c r="S44" s="29">
        <v>0</v>
      </c>
      <c r="T44" s="30">
        <v>0</v>
      </c>
      <c r="U44" s="29">
        <v>0</v>
      </c>
      <c r="V44" s="28">
        <v>0</v>
      </c>
      <c r="W44" s="30">
        <v>0</v>
      </c>
      <c r="X44" s="31">
        <v>0</v>
      </c>
      <c r="Y44" s="44" t="s">
        <v>15</v>
      </c>
    </row>
    <row r="45" spans="1:25" s="2" customFormat="1" ht="28.5" customHeight="1" thickBot="1" x14ac:dyDescent="0.2">
      <c r="A45" s="88"/>
      <c r="B45" s="116"/>
      <c r="C45" s="90"/>
      <c r="D45" s="132"/>
      <c r="E45" s="130"/>
      <c r="F45" s="85"/>
      <c r="G45" s="130"/>
      <c r="H45" s="122"/>
      <c r="I45" s="58"/>
      <c r="J45" s="58"/>
      <c r="K45" s="58"/>
      <c r="L45" s="58"/>
      <c r="M45" s="60"/>
      <c r="N45" s="94"/>
      <c r="O45" s="86"/>
      <c r="P45" s="85"/>
      <c r="Q45" s="24">
        <v>10832.87</v>
      </c>
      <c r="R45" s="25">
        <v>0</v>
      </c>
      <c r="S45" s="25">
        <v>0</v>
      </c>
      <c r="T45" s="26">
        <v>0</v>
      </c>
      <c r="U45" s="25">
        <v>0</v>
      </c>
      <c r="V45" s="24">
        <v>0</v>
      </c>
      <c r="W45" s="26">
        <v>0</v>
      </c>
      <c r="X45" s="27">
        <v>0</v>
      </c>
      <c r="Y45" s="45" t="s">
        <v>11</v>
      </c>
    </row>
    <row r="46" spans="1:25" s="2" customFormat="1" ht="28.5" customHeight="1" x14ac:dyDescent="0.15">
      <c r="A46" s="87">
        <v>20</v>
      </c>
      <c r="B46" s="115" t="s">
        <v>66</v>
      </c>
      <c r="C46" s="89" t="s">
        <v>46</v>
      </c>
      <c r="D46" s="131" t="s">
        <v>97</v>
      </c>
      <c r="E46" s="128">
        <v>19435.072199999999</v>
      </c>
      <c r="F46" s="84">
        <v>19435.072199999999</v>
      </c>
      <c r="G46" s="128">
        <v>6212.7266</v>
      </c>
      <c r="H46" s="121">
        <v>6212.7266</v>
      </c>
      <c r="I46" s="123">
        <v>6194.7420000000002</v>
      </c>
      <c r="J46" s="123">
        <v>0</v>
      </c>
      <c r="K46" s="123">
        <v>0</v>
      </c>
      <c r="L46" s="123">
        <v>17.984599999999997</v>
      </c>
      <c r="M46" s="59">
        <v>2287.3901999999957</v>
      </c>
      <c r="N46" s="93">
        <v>0</v>
      </c>
      <c r="O46" s="82">
        <f>+(+E46+G46)-(M46+N46)</f>
        <v>23360.408600000002</v>
      </c>
      <c r="P46" s="84">
        <v>23360.408600000002</v>
      </c>
      <c r="Q46" s="28">
        <v>3</v>
      </c>
      <c r="R46" s="29">
        <v>0</v>
      </c>
      <c r="S46" s="29">
        <v>0</v>
      </c>
      <c r="T46" s="30">
        <v>0</v>
      </c>
      <c r="U46" s="29">
        <v>0</v>
      </c>
      <c r="V46" s="28">
        <v>0</v>
      </c>
      <c r="W46" s="30">
        <v>0</v>
      </c>
      <c r="X46" s="31">
        <v>0</v>
      </c>
      <c r="Y46" s="44" t="s">
        <v>15</v>
      </c>
    </row>
    <row r="47" spans="1:25" s="2" customFormat="1" ht="28.5" customHeight="1" thickBot="1" x14ac:dyDescent="0.2">
      <c r="A47" s="88"/>
      <c r="B47" s="116"/>
      <c r="C47" s="90"/>
      <c r="D47" s="132"/>
      <c r="E47" s="130"/>
      <c r="F47" s="85"/>
      <c r="G47" s="130"/>
      <c r="H47" s="122"/>
      <c r="I47" s="58"/>
      <c r="J47" s="58"/>
      <c r="K47" s="58"/>
      <c r="L47" s="58"/>
      <c r="M47" s="60"/>
      <c r="N47" s="94"/>
      <c r="O47" s="86"/>
      <c r="P47" s="85"/>
      <c r="Q47" s="24">
        <v>6194.7420000000002</v>
      </c>
      <c r="R47" s="25">
        <v>0</v>
      </c>
      <c r="S47" s="25">
        <v>0</v>
      </c>
      <c r="T47" s="26">
        <v>0</v>
      </c>
      <c r="U47" s="25">
        <v>0</v>
      </c>
      <c r="V47" s="24">
        <v>0</v>
      </c>
      <c r="W47" s="26">
        <v>0</v>
      </c>
      <c r="X47" s="27">
        <v>0</v>
      </c>
      <c r="Y47" s="45" t="s">
        <v>11</v>
      </c>
    </row>
    <row r="48" spans="1:25" s="2" customFormat="1" ht="28.5" customHeight="1" x14ac:dyDescent="0.15">
      <c r="A48" s="87">
        <v>21</v>
      </c>
      <c r="B48" s="115" t="s">
        <v>67</v>
      </c>
      <c r="C48" s="89" t="s">
        <v>46</v>
      </c>
      <c r="D48" s="131" t="s">
        <v>97</v>
      </c>
      <c r="E48" s="128">
        <v>17134.973000000002</v>
      </c>
      <c r="F48" s="84">
        <v>17134.973000000002</v>
      </c>
      <c r="G48" s="128">
        <v>3648.6570000000002</v>
      </c>
      <c r="H48" s="121">
        <v>3648.6570000000002</v>
      </c>
      <c r="I48" s="123">
        <v>3644.0859999999998</v>
      </c>
      <c r="J48" s="123">
        <v>0</v>
      </c>
      <c r="K48" s="123">
        <v>0</v>
      </c>
      <c r="L48" s="123">
        <v>4.5709999999999997</v>
      </c>
      <c r="M48" s="59">
        <v>4028.6930000000002</v>
      </c>
      <c r="N48" s="93">
        <v>0</v>
      </c>
      <c r="O48" s="82">
        <f>+(+E48+G48)-(M48+N48)</f>
        <v>16754.937000000002</v>
      </c>
      <c r="P48" s="84">
        <v>16754.937000000002</v>
      </c>
      <c r="Q48" s="28">
        <v>3</v>
      </c>
      <c r="R48" s="29">
        <v>0</v>
      </c>
      <c r="S48" s="29">
        <v>0</v>
      </c>
      <c r="T48" s="30">
        <v>0</v>
      </c>
      <c r="U48" s="29">
        <v>0</v>
      </c>
      <c r="V48" s="28">
        <v>0</v>
      </c>
      <c r="W48" s="30">
        <v>0</v>
      </c>
      <c r="X48" s="31">
        <v>0</v>
      </c>
      <c r="Y48" s="44" t="s">
        <v>15</v>
      </c>
    </row>
    <row r="49" spans="1:25" s="2" customFormat="1" ht="28.5" customHeight="1" thickBot="1" x14ac:dyDescent="0.2">
      <c r="A49" s="88"/>
      <c r="B49" s="116"/>
      <c r="C49" s="90"/>
      <c r="D49" s="132"/>
      <c r="E49" s="130"/>
      <c r="F49" s="85"/>
      <c r="G49" s="130"/>
      <c r="H49" s="122"/>
      <c r="I49" s="58"/>
      <c r="J49" s="58"/>
      <c r="K49" s="58"/>
      <c r="L49" s="58"/>
      <c r="M49" s="60"/>
      <c r="N49" s="94"/>
      <c r="O49" s="83"/>
      <c r="P49" s="85"/>
      <c r="Q49" s="24">
        <v>3644.0859999999998</v>
      </c>
      <c r="R49" s="25">
        <v>0</v>
      </c>
      <c r="S49" s="25">
        <v>0</v>
      </c>
      <c r="T49" s="26">
        <v>0</v>
      </c>
      <c r="U49" s="25">
        <v>0</v>
      </c>
      <c r="V49" s="24">
        <v>0</v>
      </c>
      <c r="W49" s="26">
        <v>0</v>
      </c>
      <c r="X49" s="27">
        <v>0</v>
      </c>
      <c r="Y49" s="45" t="s">
        <v>11</v>
      </c>
    </row>
    <row r="50" spans="1:25" s="2" customFormat="1" ht="28.5" customHeight="1" x14ac:dyDescent="0.15">
      <c r="A50" s="87">
        <v>22</v>
      </c>
      <c r="B50" s="115" t="s">
        <v>68</v>
      </c>
      <c r="C50" s="89" t="s">
        <v>46</v>
      </c>
      <c r="D50" s="131" t="s">
        <v>97</v>
      </c>
      <c r="E50" s="128">
        <v>1891.732</v>
      </c>
      <c r="F50" s="84">
        <v>1891.732</v>
      </c>
      <c r="G50" s="128">
        <v>15800.763999999999</v>
      </c>
      <c r="H50" s="121">
        <v>15800.763999999999</v>
      </c>
      <c r="I50" s="123">
        <v>15799.375</v>
      </c>
      <c r="J50" s="123">
        <v>0</v>
      </c>
      <c r="K50" s="123">
        <v>0</v>
      </c>
      <c r="L50" s="123">
        <v>1.389</v>
      </c>
      <c r="M50" s="59">
        <v>1608.0429999999999</v>
      </c>
      <c r="N50" s="93">
        <v>0</v>
      </c>
      <c r="O50" s="82">
        <f>+(+E50+G50)-(M50+N50)</f>
        <v>16084.453</v>
      </c>
      <c r="P50" s="84">
        <v>16084.453</v>
      </c>
      <c r="Q50" s="28">
        <v>2</v>
      </c>
      <c r="R50" s="29">
        <v>0</v>
      </c>
      <c r="S50" s="29">
        <v>0</v>
      </c>
      <c r="T50" s="30">
        <v>0</v>
      </c>
      <c r="U50" s="29">
        <v>0</v>
      </c>
      <c r="V50" s="28">
        <v>0</v>
      </c>
      <c r="W50" s="30">
        <v>0</v>
      </c>
      <c r="X50" s="31">
        <v>0</v>
      </c>
      <c r="Y50" s="44" t="s">
        <v>15</v>
      </c>
    </row>
    <row r="51" spans="1:25" s="2" customFormat="1" ht="28.5" customHeight="1" thickBot="1" x14ac:dyDescent="0.2">
      <c r="A51" s="88"/>
      <c r="B51" s="116"/>
      <c r="C51" s="90"/>
      <c r="D51" s="132"/>
      <c r="E51" s="130"/>
      <c r="F51" s="85"/>
      <c r="G51" s="130"/>
      <c r="H51" s="122"/>
      <c r="I51" s="58"/>
      <c r="J51" s="58"/>
      <c r="K51" s="58"/>
      <c r="L51" s="58"/>
      <c r="M51" s="60"/>
      <c r="N51" s="94"/>
      <c r="O51" s="86"/>
      <c r="P51" s="85"/>
      <c r="Q51" s="24">
        <v>15799.375</v>
      </c>
      <c r="R51" s="25">
        <v>0</v>
      </c>
      <c r="S51" s="25">
        <v>0</v>
      </c>
      <c r="T51" s="26">
        <v>0</v>
      </c>
      <c r="U51" s="25">
        <v>0</v>
      </c>
      <c r="V51" s="24">
        <v>0</v>
      </c>
      <c r="W51" s="26">
        <v>0</v>
      </c>
      <c r="X51" s="27">
        <v>0</v>
      </c>
      <c r="Y51" s="45" t="s">
        <v>11</v>
      </c>
    </row>
    <row r="52" spans="1:25" s="2" customFormat="1" ht="28.5" customHeight="1" x14ac:dyDescent="0.15">
      <c r="A52" s="87">
        <v>23</v>
      </c>
      <c r="B52" s="115" t="s">
        <v>69</v>
      </c>
      <c r="C52" s="89" t="s">
        <v>46</v>
      </c>
      <c r="D52" s="131" t="s">
        <v>97</v>
      </c>
      <c r="E52" s="128">
        <v>13609.995999999999</v>
      </c>
      <c r="F52" s="84">
        <v>13609.995999999999</v>
      </c>
      <c r="G52" s="128">
        <v>2706.83</v>
      </c>
      <c r="H52" s="121">
        <v>2706.83</v>
      </c>
      <c r="I52" s="123">
        <v>2706.83</v>
      </c>
      <c r="J52" s="123">
        <v>0</v>
      </c>
      <c r="K52" s="123">
        <v>0</v>
      </c>
      <c r="L52" s="123">
        <v>0</v>
      </c>
      <c r="M52" s="59">
        <v>683.84299999999996</v>
      </c>
      <c r="N52" s="93">
        <v>0</v>
      </c>
      <c r="O52" s="82">
        <f>+(+E52+G52)-(M52+N52)</f>
        <v>15632.982999999998</v>
      </c>
      <c r="P52" s="84">
        <v>15632.983</v>
      </c>
      <c r="Q52" s="28">
        <v>3</v>
      </c>
      <c r="R52" s="29">
        <v>0</v>
      </c>
      <c r="S52" s="29">
        <v>0</v>
      </c>
      <c r="T52" s="30">
        <v>0</v>
      </c>
      <c r="U52" s="29">
        <v>0</v>
      </c>
      <c r="V52" s="28">
        <v>0</v>
      </c>
      <c r="W52" s="30">
        <v>0</v>
      </c>
      <c r="X52" s="31">
        <v>0</v>
      </c>
      <c r="Y52" s="44" t="s">
        <v>15</v>
      </c>
    </row>
    <row r="53" spans="1:25" s="2" customFormat="1" ht="28.5" customHeight="1" thickBot="1" x14ac:dyDescent="0.2">
      <c r="A53" s="88"/>
      <c r="B53" s="116"/>
      <c r="C53" s="90"/>
      <c r="D53" s="132"/>
      <c r="E53" s="130"/>
      <c r="F53" s="85"/>
      <c r="G53" s="130"/>
      <c r="H53" s="122"/>
      <c r="I53" s="58"/>
      <c r="J53" s="58"/>
      <c r="K53" s="58"/>
      <c r="L53" s="58"/>
      <c r="M53" s="60"/>
      <c r="N53" s="94"/>
      <c r="O53" s="86"/>
      <c r="P53" s="85"/>
      <c r="Q53" s="24">
        <v>2706.83</v>
      </c>
      <c r="R53" s="25">
        <v>0</v>
      </c>
      <c r="S53" s="25">
        <v>0</v>
      </c>
      <c r="T53" s="26">
        <v>0</v>
      </c>
      <c r="U53" s="25">
        <v>0</v>
      </c>
      <c r="V53" s="24">
        <v>0</v>
      </c>
      <c r="W53" s="26">
        <v>0</v>
      </c>
      <c r="X53" s="27">
        <v>0</v>
      </c>
      <c r="Y53" s="45" t="s">
        <v>11</v>
      </c>
    </row>
    <row r="54" spans="1:25" s="2" customFormat="1" ht="28.5" customHeight="1" x14ac:dyDescent="0.15">
      <c r="A54" s="87">
        <v>24</v>
      </c>
      <c r="B54" s="115" t="s">
        <v>70</v>
      </c>
      <c r="C54" s="89" t="s">
        <v>46</v>
      </c>
      <c r="D54" s="131" t="s">
        <v>97</v>
      </c>
      <c r="E54" s="128">
        <v>17677.906999999999</v>
      </c>
      <c r="F54" s="84">
        <v>17677.906999999999</v>
      </c>
      <c r="G54" s="128">
        <v>3369.31</v>
      </c>
      <c r="H54" s="121">
        <v>3369.31</v>
      </c>
      <c r="I54" s="123">
        <v>3365.4459999999999</v>
      </c>
      <c r="J54" s="123">
        <v>0</v>
      </c>
      <c r="K54" s="123">
        <v>0</v>
      </c>
      <c r="L54" s="123">
        <v>3.8639999999999999</v>
      </c>
      <c r="M54" s="59">
        <v>5426.4430000000002</v>
      </c>
      <c r="N54" s="93">
        <v>0</v>
      </c>
      <c r="O54" s="82">
        <f>+(+E54+G54)-(M54+N54)</f>
        <v>15620.774000000001</v>
      </c>
      <c r="P54" s="84">
        <v>15620.773999999999</v>
      </c>
      <c r="Q54" s="28">
        <v>2</v>
      </c>
      <c r="R54" s="29">
        <v>0</v>
      </c>
      <c r="S54" s="29">
        <v>0</v>
      </c>
      <c r="T54" s="30">
        <v>0</v>
      </c>
      <c r="U54" s="29">
        <v>0</v>
      </c>
      <c r="V54" s="28">
        <v>0</v>
      </c>
      <c r="W54" s="30">
        <v>0</v>
      </c>
      <c r="X54" s="31">
        <v>0</v>
      </c>
      <c r="Y54" s="44" t="s">
        <v>15</v>
      </c>
    </row>
    <row r="55" spans="1:25" s="2" customFormat="1" ht="28.5" customHeight="1" thickBot="1" x14ac:dyDescent="0.2">
      <c r="A55" s="88"/>
      <c r="B55" s="116"/>
      <c r="C55" s="90"/>
      <c r="D55" s="132"/>
      <c r="E55" s="130"/>
      <c r="F55" s="85"/>
      <c r="G55" s="130"/>
      <c r="H55" s="122"/>
      <c r="I55" s="58"/>
      <c r="J55" s="58"/>
      <c r="K55" s="58"/>
      <c r="L55" s="58"/>
      <c r="M55" s="60"/>
      <c r="N55" s="94"/>
      <c r="O55" s="86"/>
      <c r="P55" s="85"/>
      <c r="Q55" s="24">
        <v>3365.4459999999999</v>
      </c>
      <c r="R55" s="25">
        <v>0</v>
      </c>
      <c r="S55" s="25">
        <v>0</v>
      </c>
      <c r="T55" s="26">
        <v>0</v>
      </c>
      <c r="U55" s="25">
        <v>0</v>
      </c>
      <c r="V55" s="24">
        <v>0</v>
      </c>
      <c r="W55" s="26">
        <v>0</v>
      </c>
      <c r="X55" s="27">
        <v>0</v>
      </c>
      <c r="Y55" s="45" t="s">
        <v>11</v>
      </c>
    </row>
    <row r="56" spans="1:25" s="2" customFormat="1" ht="28.5" customHeight="1" x14ac:dyDescent="0.15">
      <c r="A56" s="87">
        <v>25</v>
      </c>
      <c r="B56" s="115" t="s">
        <v>71</v>
      </c>
      <c r="C56" s="89" t="s">
        <v>46</v>
      </c>
      <c r="D56" s="131" t="s">
        <v>97</v>
      </c>
      <c r="E56" s="128">
        <v>12674.075000000001</v>
      </c>
      <c r="F56" s="84">
        <v>12674.075000000001</v>
      </c>
      <c r="G56" s="128">
        <v>5631.3549999999996</v>
      </c>
      <c r="H56" s="121">
        <v>5631.3549999999996</v>
      </c>
      <c r="I56" s="123">
        <v>5625.0839999999998</v>
      </c>
      <c r="J56" s="123">
        <v>0</v>
      </c>
      <c r="K56" s="123">
        <v>0</v>
      </c>
      <c r="L56" s="123">
        <v>6.2709999999999999</v>
      </c>
      <c r="M56" s="59">
        <v>3509.4879999999998</v>
      </c>
      <c r="N56" s="93">
        <v>0</v>
      </c>
      <c r="O56" s="82">
        <f>+(+E56+G56)-(M56+N56)</f>
        <v>14795.942000000001</v>
      </c>
      <c r="P56" s="84">
        <v>14795.941999999999</v>
      </c>
      <c r="Q56" s="28">
        <v>2</v>
      </c>
      <c r="R56" s="29">
        <v>0</v>
      </c>
      <c r="S56" s="29">
        <v>0</v>
      </c>
      <c r="T56" s="30">
        <v>0</v>
      </c>
      <c r="U56" s="29">
        <v>0</v>
      </c>
      <c r="V56" s="28">
        <v>0</v>
      </c>
      <c r="W56" s="30">
        <v>0</v>
      </c>
      <c r="X56" s="31">
        <v>0</v>
      </c>
      <c r="Y56" s="44" t="s">
        <v>15</v>
      </c>
    </row>
    <row r="57" spans="1:25" s="2" customFormat="1" ht="28.5" customHeight="1" thickBot="1" x14ac:dyDescent="0.2">
      <c r="A57" s="88"/>
      <c r="B57" s="116"/>
      <c r="C57" s="90"/>
      <c r="D57" s="132"/>
      <c r="E57" s="130"/>
      <c r="F57" s="85"/>
      <c r="G57" s="130"/>
      <c r="H57" s="122"/>
      <c r="I57" s="58"/>
      <c r="J57" s="58"/>
      <c r="K57" s="58"/>
      <c r="L57" s="58"/>
      <c r="M57" s="60"/>
      <c r="N57" s="94"/>
      <c r="O57" s="86"/>
      <c r="P57" s="85"/>
      <c r="Q57" s="24">
        <v>5625.0839999999998</v>
      </c>
      <c r="R57" s="25">
        <v>0</v>
      </c>
      <c r="S57" s="25">
        <v>0</v>
      </c>
      <c r="T57" s="26">
        <v>0</v>
      </c>
      <c r="U57" s="25">
        <v>0</v>
      </c>
      <c r="V57" s="24">
        <v>0</v>
      </c>
      <c r="W57" s="26">
        <v>0</v>
      </c>
      <c r="X57" s="27">
        <v>0</v>
      </c>
      <c r="Y57" s="45" t="s">
        <v>11</v>
      </c>
    </row>
    <row r="58" spans="1:25" s="2" customFormat="1" ht="28.5" customHeight="1" x14ac:dyDescent="0.15">
      <c r="A58" s="87">
        <v>26</v>
      </c>
      <c r="B58" s="115" t="s">
        <v>72</v>
      </c>
      <c r="C58" s="89" t="s">
        <v>46</v>
      </c>
      <c r="D58" s="131" t="s">
        <v>97</v>
      </c>
      <c r="E58" s="128">
        <v>9456.6440000000002</v>
      </c>
      <c r="F58" s="84">
        <v>9456.6440000000002</v>
      </c>
      <c r="G58" s="128">
        <v>5372.4110000000001</v>
      </c>
      <c r="H58" s="121">
        <v>5372.4110000000001</v>
      </c>
      <c r="I58" s="123">
        <v>5370.99</v>
      </c>
      <c r="J58" s="123">
        <v>0</v>
      </c>
      <c r="K58" s="123">
        <v>0</v>
      </c>
      <c r="L58" s="123">
        <v>1.421</v>
      </c>
      <c r="M58" s="59">
        <v>1205.6610000000001</v>
      </c>
      <c r="N58" s="93">
        <v>0</v>
      </c>
      <c r="O58" s="82">
        <f>+(+E58+G58)-(M58+N58)</f>
        <v>13623.394</v>
      </c>
      <c r="P58" s="84">
        <v>13623.394</v>
      </c>
      <c r="Q58" s="28">
        <v>3</v>
      </c>
      <c r="R58" s="29">
        <v>0</v>
      </c>
      <c r="S58" s="29">
        <v>0</v>
      </c>
      <c r="T58" s="30">
        <v>0</v>
      </c>
      <c r="U58" s="29">
        <v>0</v>
      </c>
      <c r="V58" s="28">
        <v>0</v>
      </c>
      <c r="W58" s="30">
        <v>0</v>
      </c>
      <c r="X58" s="31">
        <v>0</v>
      </c>
      <c r="Y58" s="44" t="s">
        <v>15</v>
      </c>
    </row>
    <row r="59" spans="1:25" s="2" customFormat="1" ht="28.5" customHeight="1" thickBot="1" x14ac:dyDescent="0.2">
      <c r="A59" s="88"/>
      <c r="B59" s="116"/>
      <c r="C59" s="90"/>
      <c r="D59" s="132"/>
      <c r="E59" s="130"/>
      <c r="F59" s="85"/>
      <c r="G59" s="130"/>
      <c r="H59" s="122"/>
      <c r="I59" s="58"/>
      <c r="J59" s="58"/>
      <c r="K59" s="58"/>
      <c r="L59" s="58"/>
      <c r="M59" s="60"/>
      <c r="N59" s="94"/>
      <c r="O59" s="86"/>
      <c r="P59" s="85"/>
      <c r="Q59" s="24">
        <v>5370.99</v>
      </c>
      <c r="R59" s="25">
        <v>0</v>
      </c>
      <c r="S59" s="25">
        <v>0</v>
      </c>
      <c r="T59" s="26">
        <v>0</v>
      </c>
      <c r="U59" s="25">
        <v>0</v>
      </c>
      <c r="V59" s="24">
        <v>0</v>
      </c>
      <c r="W59" s="26">
        <v>0</v>
      </c>
      <c r="X59" s="27">
        <v>0</v>
      </c>
      <c r="Y59" s="45" t="s">
        <v>11</v>
      </c>
    </row>
    <row r="60" spans="1:25" s="2" customFormat="1" ht="28.5" customHeight="1" x14ac:dyDescent="0.15">
      <c r="A60" s="87">
        <v>27</v>
      </c>
      <c r="B60" s="115" t="s">
        <v>73</v>
      </c>
      <c r="C60" s="89" t="s">
        <v>46</v>
      </c>
      <c r="D60" s="131" t="s">
        <v>97</v>
      </c>
      <c r="E60" s="128">
        <v>6935.3540000000003</v>
      </c>
      <c r="F60" s="84">
        <v>6935.3540000000003</v>
      </c>
      <c r="G60" s="128">
        <v>12825.928</v>
      </c>
      <c r="H60" s="121">
        <v>12825.928</v>
      </c>
      <c r="I60" s="123">
        <v>12819.554</v>
      </c>
      <c r="J60" s="123">
        <v>0</v>
      </c>
      <c r="K60" s="123">
        <v>0</v>
      </c>
      <c r="L60" s="123">
        <v>6.3739999999999997</v>
      </c>
      <c r="M60" s="59">
        <v>6740.6670000000004</v>
      </c>
      <c r="N60" s="93">
        <v>0</v>
      </c>
      <c r="O60" s="82">
        <f>+(+E60+G60)-(M60+N60)</f>
        <v>13020.614999999998</v>
      </c>
      <c r="P60" s="84">
        <v>13020.615</v>
      </c>
      <c r="Q60" s="28">
        <v>3</v>
      </c>
      <c r="R60" s="29">
        <v>0</v>
      </c>
      <c r="S60" s="29">
        <v>0</v>
      </c>
      <c r="T60" s="30">
        <v>0</v>
      </c>
      <c r="U60" s="29">
        <v>0</v>
      </c>
      <c r="V60" s="28">
        <v>0</v>
      </c>
      <c r="W60" s="30">
        <v>0</v>
      </c>
      <c r="X60" s="31">
        <v>0</v>
      </c>
      <c r="Y60" s="44" t="s">
        <v>15</v>
      </c>
    </row>
    <row r="61" spans="1:25" s="2" customFormat="1" ht="28.5" customHeight="1" thickBot="1" x14ac:dyDescent="0.2">
      <c r="A61" s="88"/>
      <c r="B61" s="116"/>
      <c r="C61" s="90"/>
      <c r="D61" s="132"/>
      <c r="E61" s="130"/>
      <c r="F61" s="85"/>
      <c r="G61" s="130"/>
      <c r="H61" s="122"/>
      <c r="I61" s="58"/>
      <c r="J61" s="58"/>
      <c r="K61" s="58"/>
      <c r="L61" s="58"/>
      <c r="M61" s="60"/>
      <c r="N61" s="94"/>
      <c r="O61" s="86"/>
      <c r="P61" s="85"/>
      <c r="Q61" s="24">
        <v>12819.554</v>
      </c>
      <c r="R61" s="25">
        <v>0</v>
      </c>
      <c r="S61" s="25">
        <v>0</v>
      </c>
      <c r="T61" s="26">
        <v>0</v>
      </c>
      <c r="U61" s="25">
        <v>0</v>
      </c>
      <c r="V61" s="24">
        <v>0</v>
      </c>
      <c r="W61" s="26">
        <v>0</v>
      </c>
      <c r="X61" s="27">
        <v>0</v>
      </c>
      <c r="Y61" s="45" t="s">
        <v>11</v>
      </c>
    </row>
    <row r="62" spans="1:25" s="2" customFormat="1" ht="28.5" customHeight="1" x14ac:dyDescent="0.15">
      <c r="A62" s="87">
        <v>28</v>
      </c>
      <c r="B62" s="115" t="s">
        <v>74</v>
      </c>
      <c r="C62" s="89" t="s">
        <v>46</v>
      </c>
      <c r="D62" s="131" t="s">
        <v>97</v>
      </c>
      <c r="E62" s="128">
        <v>11958.449000000001</v>
      </c>
      <c r="F62" s="84">
        <v>11958.449000000001</v>
      </c>
      <c r="G62" s="128">
        <v>1724.681</v>
      </c>
      <c r="H62" s="121">
        <v>1724.681</v>
      </c>
      <c r="I62" s="123">
        <v>1719.7539999999999</v>
      </c>
      <c r="J62" s="123">
        <v>0</v>
      </c>
      <c r="K62" s="123">
        <v>0</v>
      </c>
      <c r="L62" s="123">
        <v>4.9269999999999996</v>
      </c>
      <c r="M62" s="59">
        <v>2241.4989999999998</v>
      </c>
      <c r="N62" s="93">
        <v>0</v>
      </c>
      <c r="O62" s="82">
        <f>+(+E62+G62)-(M62+N62)</f>
        <v>11441.631000000001</v>
      </c>
      <c r="P62" s="84">
        <v>11441.630999999999</v>
      </c>
      <c r="Q62" s="28">
        <v>1</v>
      </c>
      <c r="R62" s="29">
        <v>0</v>
      </c>
      <c r="S62" s="29">
        <v>0</v>
      </c>
      <c r="T62" s="30">
        <v>0</v>
      </c>
      <c r="U62" s="29">
        <v>0</v>
      </c>
      <c r="V62" s="28">
        <v>0</v>
      </c>
      <c r="W62" s="30">
        <v>0</v>
      </c>
      <c r="X62" s="31">
        <v>0</v>
      </c>
      <c r="Y62" s="44" t="s">
        <v>15</v>
      </c>
    </row>
    <row r="63" spans="1:25" s="2" customFormat="1" ht="28.5" customHeight="1" thickBot="1" x14ac:dyDescent="0.2">
      <c r="A63" s="88"/>
      <c r="B63" s="116"/>
      <c r="C63" s="90"/>
      <c r="D63" s="132"/>
      <c r="E63" s="130"/>
      <c r="F63" s="85"/>
      <c r="G63" s="130"/>
      <c r="H63" s="122"/>
      <c r="I63" s="58"/>
      <c r="J63" s="58"/>
      <c r="K63" s="58"/>
      <c r="L63" s="58"/>
      <c r="M63" s="60"/>
      <c r="N63" s="94"/>
      <c r="O63" s="86"/>
      <c r="P63" s="85"/>
      <c r="Q63" s="24">
        <v>1719.7539999999999</v>
      </c>
      <c r="R63" s="25">
        <v>0</v>
      </c>
      <c r="S63" s="25">
        <v>0</v>
      </c>
      <c r="T63" s="26">
        <v>0</v>
      </c>
      <c r="U63" s="25">
        <v>0</v>
      </c>
      <c r="V63" s="24">
        <v>0</v>
      </c>
      <c r="W63" s="26">
        <v>0</v>
      </c>
      <c r="X63" s="27">
        <v>0</v>
      </c>
      <c r="Y63" s="45" t="s">
        <v>11</v>
      </c>
    </row>
    <row r="64" spans="1:25" s="2" customFormat="1" ht="28.5" customHeight="1" x14ac:dyDescent="0.15">
      <c r="A64" s="87">
        <v>29</v>
      </c>
      <c r="B64" s="115" t="s">
        <v>75</v>
      </c>
      <c r="C64" s="89" t="s">
        <v>46</v>
      </c>
      <c r="D64" s="131" t="s">
        <v>97</v>
      </c>
      <c r="E64" s="128">
        <v>11118.594999999999</v>
      </c>
      <c r="F64" s="84">
        <v>11118.594999999999</v>
      </c>
      <c r="G64" s="128">
        <v>2898.692</v>
      </c>
      <c r="H64" s="121">
        <v>2898.692</v>
      </c>
      <c r="I64" s="123">
        <v>2897.2370000000001</v>
      </c>
      <c r="J64" s="123">
        <v>0</v>
      </c>
      <c r="K64" s="123">
        <v>0</v>
      </c>
      <c r="L64" s="123">
        <v>1.4550000000000001</v>
      </c>
      <c r="M64" s="59">
        <v>3083.3090000000002</v>
      </c>
      <c r="N64" s="93">
        <v>0</v>
      </c>
      <c r="O64" s="82">
        <f>+(+E64+G64)-(M64+N64)</f>
        <v>10933.977999999999</v>
      </c>
      <c r="P64" s="84">
        <v>10933.977999999999</v>
      </c>
      <c r="Q64" s="28">
        <v>3</v>
      </c>
      <c r="R64" s="29">
        <v>0</v>
      </c>
      <c r="S64" s="29">
        <v>0</v>
      </c>
      <c r="T64" s="30">
        <v>0</v>
      </c>
      <c r="U64" s="29">
        <v>0</v>
      </c>
      <c r="V64" s="28">
        <v>0</v>
      </c>
      <c r="W64" s="30">
        <v>0</v>
      </c>
      <c r="X64" s="31">
        <v>0</v>
      </c>
      <c r="Y64" s="44" t="s">
        <v>15</v>
      </c>
    </row>
    <row r="65" spans="1:25" s="2" customFormat="1" ht="28.5" customHeight="1" thickBot="1" x14ac:dyDescent="0.2">
      <c r="A65" s="88"/>
      <c r="B65" s="116"/>
      <c r="C65" s="90"/>
      <c r="D65" s="132"/>
      <c r="E65" s="130"/>
      <c r="F65" s="85"/>
      <c r="G65" s="130"/>
      <c r="H65" s="122"/>
      <c r="I65" s="58"/>
      <c r="J65" s="58"/>
      <c r="K65" s="58"/>
      <c r="L65" s="58"/>
      <c r="M65" s="60"/>
      <c r="N65" s="94"/>
      <c r="O65" s="86"/>
      <c r="P65" s="85"/>
      <c r="Q65" s="24">
        <v>2897.2370000000001</v>
      </c>
      <c r="R65" s="25">
        <v>0</v>
      </c>
      <c r="S65" s="25">
        <v>0</v>
      </c>
      <c r="T65" s="26">
        <v>0</v>
      </c>
      <c r="U65" s="25">
        <v>0</v>
      </c>
      <c r="V65" s="24">
        <v>0</v>
      </c>
      <c r="W65" s="26">
        <v>0</v>
      </c>
      <c r="X65" s="27">
        <v>0</v>
      </c>
      <c r="Y65" s="45" t="s">
        <v>11</v>
      </c>
    </row>
    <row r="66" spans="1:25" s="2" customFormat="1" ht="28.5" customHeight="1" x14ac:dyDescent="0.15">
      <c r="A66" s="87">
        <v>30</v>
      </c>
      <c r="B66" s="115" t="s">
        <v>76</v>
      </c>
      <c r="C66" s="89" t="s">
        <v>46</v>
      </c>
      <c r="D66" s="131" t="s">
        <v>97</v>
      </c>
      <c r="E66" s="128">
        <v>11942.364</v>
      </c>
      <c r="F66" s="84">
        <v>11942.364</v>
      </c>
      <c r="G66" s="128">
        <v>1107.1559999999999</v>
      </c>
      <c r="H66" s="121">
        <v>1107.1559999999999</v>
      </c>
      <c r="I66" s="123">
        <v>1107.1559999999999</v>
      </c>
      <c r="J66" s="123">
        <v>0</v>
      </c>
      <c r="K66" s="123">
        <v>0</v>
      </c>
      <c r="L66" s="123">
        <v>0</v>
      </c>
      <c r="M66" s="59">
        <v>3371.87</v>
      </c>
      <c r="N66" s="93">
        <v>43.529000000000003</v>
      </c>
      <c r="O66" s="82">
        <f>+(+E66+G66)-(M66+N66)</f>
        <v>9634.121000000001</v>
      </c>
      <c r="P66" s="84">
        <v>9634.1209999999992</v>
      </c>
      <c r="Q66" s="28">
        <v>2</v>
      </c>
      <c r="R66" s="29">
        <v>0</v>
      </c>
      <c r="S66" s="29">
        <v>0</v>
      </c>
      <c r="T66" s="30">
        <v>0</v>
      </c>
      <c r="U66" s="29">
        <v>0</v>
      </c>
      <c r="V66" s="28">
        <v>0</v>
      </c>
      <c r="W66" s="30">
        <v>0</v>
      </c>
      <c r="X66" s="31">
        <v>0</v>
      </c>
      <c r="Y66" s="44" t="s">
        <v>15</v>
      </c>
    </row>
    <row r="67" spans="1:25" s="2" customFormat="1" ht="28.5" customHeight="1" thickBot="1" x14ac:dyDescent="0.2">
      <c r="A67" s="88"/>
      <c r="B67" s="116"/>
      <c r="C67" s="90"/>
      <c r="D67" s="132"/>
      <c r="E67" s="130"/>
      <c r="F67" s="85"/>
      <c r="G67" s="130"/>
      <c r="H67" s="122"/>
      <c r="I67" s="58"/>
      <c r="J67" s="58"/>
      <c r="K67" s="58"/>
      <c r="L67" s="58"/>
      <c r="M67" s="60"/>
      <c r="N67" s="94"/>
      <c r="O67" s="86"/>
      <c r="P67" s="85"/>
      <c r="Q67" s="24">
        <v>1107.1559999999999</v>
      </c>
      <c r="R67" s="25">
        <v>0</v>
      </c>
      <c r="S67" s="25">
        <v>0</v>
      </c>
      <c r="T67" s="26">
        <v>0</v>
      </c>
      <c r="U67" s="25">
        <v>0</v>
      </c>
      <c r="V67" s="24">
        <v>0</v>
      </c>
      <c r="W67" s="26">
        <v>0</v>
      </c>
      <c r="X67" s="27">
        <v>0</v>
      </c>
      <c r="Y67" s="45" t="s">
        <v>11</v>
      </c>
    </row>
    <row r="68" spans="1:25" s="2" customFormat="1" ht="28.5" customHeight="1" x14ac:dyDescent="0.15">
      <c r="A68" s="87">
        <v>31</v>
      </c>
      <c r="B68" s="115" t="s">
        <v>77</v>
      </c>
      <c r="C68" s="89" t="s">
        <v>46</v>
      </c>
      <c r="D68" s="131" t="s">
        <v>97</v>
      </c>
      <c r="E68" s="128">
        <v>4994.8450000000003</v>
      </c>
      <c r="F68" s="84">
        <v>4994.8450000000003</v>
      </c>
      <c r="G68" s="128">
        <v>654.95799999999997</v>
      </c>
      <c r="H68" s="121">
        <v>654.95799999999997</v>
      </c>
      <c r="I68" s="123">
        <v>602.17100000000005</v>
      </c>
      <c r="J68" s="123">
        <v>50.182000000000002</v>
      </c>
      <c r="K68" s="123">
        <v>0</v>
      </c>
      <c r="L68" s="123">
        <v>2.605</v>
      </c>
      <c r="M68" s="59">
        <v>937.96100000000001</v>
      </c>
      <c r="N68" s="93">
        <v>0</v>
      </c>
      <c r="O68" s="82">
        <f>+(+E68+G68)-(M68+N68)</f>
        <v>4711.8419999999996</v>
      </c>
      <c r="P68" s="84">
        <v>4711.8419999999996</v>
      </c>
      <c r="Q68" s="28">
        <v>2</v>
      </c>
      <c r="R68" s="29">
        <v>0</v>
      </c>
      <c r="S68" s="29">
        <v>0</v>
      </c>
      <c r="T68" s="30">
        <v>0</v>
      </c>
      <c r="U68" s="29">
        <v>0</v>
      </c>
      <c r="V68" s="28">
        <v>0</v>
      </c>
      <c r="W68" s="30">
        <v>0</v>
      </c>
      <c r="X68" s="31">
        <v>0</v>
      </c>
      <c r="Y68" s="44" t="s">
        <v>15</v>
      </c>
    </row>
    <row r="69" spans="1:25" s="2" customFormat="1" ht="28.5" customHeight="1" thickBot="1" x14ac:dyDescent="0.2">
      <c r="A69" s="88"/>
      <c r="B69" s="116"/>
      <c r="C69" s="90"/>
      <c r="D69" s="132"/>
      <c r="E69" s="130"/>
      <c r="F69" s="85"/>
      <c r="G69" s="130"/>
      <c r="H69" s="122"/>
      <c r="I69" s="58"/>
      <c r="J69" s="58"/>
      <c r="K69" s="58"/>
      <c r="L69" s="58"/>
      <c r="M69" s="60"/>
      <c r="N69" s="94"/>
      <c r="O69" s="86"/>
      <c r="P69" s="85"/>
      <c r="Q69" s="24">
        <v>652.35299999999995</v>
      </c>
      <c r="R69" s="25">
        <v>0</v>
      </c>
      <c r="S69" s="25">
        <v>0</v>
      </c>
      <c r="T69" s="26">
        <v>0</v>
      </c>
      <c r="U69" s="25">
        <v>0</v>
      </c>
      <c r="V69" s="24">
        <v>0</v>
      </c>
      <c r="W69" s="26">
        <v>0</v>
      </c>
      <c r="X69" s="27">
        <v>0</v>
      </c>
      <c r="Y69" s="45" t="s">
        <v>11</v>
      </c>
    </row>
    <row r="70" spans="1:25" s="2" customFormat="1" ht="28.5" customHeight="1" x14ac:dyDescent="0.15">
      <c r="A70" s="87">
        <v>32</v>
      </c>
      <c r="B70" s="115" t="s">
        <v>78</v>
      </c>
      <c r="C70" s="89" t="s">
        <v>46</v>
      </c>
      <c r="D70" s="131" t="s">
        <v>97</v>
      </c>
      <c r="E70" s="128">
        <v>3284.828</v>
      </c>
      <c r="F70" s="84">
        <v>3284.828</v>
      </c>
      <c r="G70" s="128">
        <v>2972.8629999999998</v>
      </c>
      <c r="H70" s="121">
        <v>2972.8629999999998</v>
      </c>
      <c r="I70" s="123">
        <v>2972.4839999999999</v>
      </c>
      <c r="J70" s="123">
        <v>0</v>
      </c>
      <c r="K70" s="123">
        <v>0</v>
      </c>
      <c r="L70" s="123">
        <v>0.379</v>
      </c>
      <c r="M70" s="59">
        <v>1677.011</v>
      </c>
      <c r="N70" s="93">
        <v>0</v>
      </c>
      <c r="O70" s="82">
        <f>+(+E70+G70)-(M70+N70)</f>
        <v>4580.68</v>
      </c>
      <c r="P70" s="84">
        <v>4580.68</v>
      </c>
      <c r="Q70" s="28">
        <v>2</v>
      </c>
      <c r="R70" s="29">
        <v>0</v>
      </c>
      <c r="S70" s="29">
        <v>0</v>
      </c>
      <c r="T70" s="30">
        <v>0</v>
      </c>
      <c r="U70" s="29">
        <v>0</v>
      </c>
      <c r="V70" s="28">
        <v>0</v>
      </c>
      <c r="W70" s="30">
        <v>0</v>
      </c>
      <c r="X70" s="31">
        <v>0</v>
      </c>
      <c r="Y70" s="44" t="s">
        <v>15</v>
      </c>
    </row>
    <row r="71" spans="1:25" s="2" customFormat="1" ht="28.5" customHeight="1" thickBot="1" x14ac:dyDescent="0.2">
      <c r="A71" s="88"/>
      <c r="B71" s="116"/>
      <c r="C71" s="90"/>
      <c r="D71" s="132"/>
      <c r="E71" s="130"/>
      <c r="F71" s="85"/>
      <c r="G71" s="130"/>
      <c r="H71" s="122"/>
      <c r="I71" s="58"/>
      <c r="J71" s="58"/>
      <c r="K71" s="58"/>
      <c r="L71" s="58"/>
      <c r="M71" s="60"/>
      <c r="N71" s="94"/>
      <c r="O71" s="86"/>
      <c r="P71" s="85"/>
      <c r="Q71" s="24">
        <v>2972.4839999999999</v>
      </c>
      <c r="R71" s="25">
        <v>0</v>
      </c>
      <c r="S71" s="25">
        <v>0</v>
      </c>
      <c r="T71" s="26">
        <v>0</v>
      </c>
      <c r="U71" s="25">
        <v>0</v>
      </c>
      <c r="V71" s="24">
        <v>0</v>
      </c>
      <c r="W71" s="26">
        <v>0</v>
      </c>
      <c r="X71" s="27">
        <v>0</v>
      </c>
      <c r="Y71" s="45" t="s">
        <v>11</v>
      </c>
    </row>
    <row r="72" spans="1:25" s="2" customFormat="1" ht="28.5" customHeight="1" x14ac:dyDescent="0.15">
      <c r="A72" s="87">
        <v>33</v>
      </c>
      <c r="B72" s="87" t="s">
        <v>79</v>
      </c>
      <c r="C72" s="89" t="s">
        <v>46</v>
      </c>
      <c r="D72" s="131" t="s">
        <v>97</v>
      </c>
      <c r="E72" s="128">
        <v>4831.9350000000004</v>
      </c>
      <c r="F72" s="84">
        <v>4831.9350000000004</v>
      </c>
      <c r="G72" s="128">
        <v>4056.2379999999998</v>
      </c>
      <c r="H72" s="121">
        <v>4056.2379999999998</v>
      </c>
      <c r="I72" s="123">
        <v>3687.3</v>
      </c>
      <c r="J72" s="123">
        <v>366.36500000000001</v>
      </c>
      <c r="K72" s="123">
        <v>0</v>
      </c>
      <c r="L72" s="123">
        <v>2.573</v>
      </c>
      <c r="M72" s="59">
        <v>4395.97</v>
      </c>
      <c r="N72" s="93">
        <v>0</v>
      </c>
      <c r="O72" s="82">
        <f>+(+E72+G72)-(M72+N72)</f>
        <v>4492.2030000000004</v>
      </c>
      <c r="P72" s="84">
        <v>4492.2030000000004</v>
      </c>
      <c r="Q72" s="28">
        <v>3</v>
      </c>
      <c r="R72" s="29">
        <v>0</v>
      </c>
      <c r="S72" s="29">
        <v>0</v>
      </c>
      <c r="T72" s="30">
        <v>0</v>
      </c>
      <c r="U72" s="29">
        <v>0</v>
      </c>
      <c r="V72" s="28">
        <v>0</v>
      </c>
      <c r="W72" s="30">
        <v>0</v>
      </c>
      <c r="X72" s="31">
        <v>0</v>
      </c>
      <c r="Y72" s="44" t="s">
        <v>15</v>
      </c>
    </row>
    <row r="73" spans="1:25" s="2" customFormat="1" ht="28.5" customHeight="1" thickBot="1" x14ac:dyDescent="0.2">
      <c r="A73" s="88"/>
      <c r="B73" s="88"/>
      <c r="C73" s="90"/>
      <c r="D73" s="132"/>
      <c r="E73" s="130"/>
      <c r="F73" s="85"/>
      <c r="G73" s="130"/>
      <c r="H73" s="122"/>
      <c r="I73" s="58"/>
      <c r="J73" s="58"/>
      <c r="K73" s="58"/>
      <c r="L73" s="58"/>
      <c r="M73" s="60"/>
      <c r="N73" s="94"/>
      <c r="O73" s="86"/>
      <c r="P73" s="85"/>
      <c r="Q73" s="24">
        <v>4053.665</v>
      </c>
      <c r="R73" s="25">
        <v>0</v>
      </c>
      <c r="S73" s="25">
        <v>0</v>
      </c>
      <c r="T73" s="26">
        <v>0</v>
      </c>
      <c r="U73" s="25">
        <v>0</v>
      </c>
      <c r="V73" s="24">
        <v>0</v>
      </c>
      <c r="W73" s="26">
        <v>0</v>
      </c>
      <c r="X73" s="27">
        <v>0</v>
      </c>
      <c r="Y73" s="45" t="s">
        <v>11</v>
      </c>
    </row>
    <row r="74" spans="1:25" s="2" customFormat="1" ht="28.5" customHeight="1" x14ac:dyDescent="0.15">
      <c r="A74" s="87">
        <v>34</v>
      </c>
      <c r="B74" s="115" t="s">
        <v>80</v>
      </c>
      <c r="C74" s="89" t="s">
        <v>46</v>
      </c>
      <c r="D74" s="131" t="s">
        <v>97</v>
      </c>
      <c r="E74" s="128">
        <v>7350.5079999999998</v>
      </c>
      <c r="F74" s="84">
        <v>7350.5079999999998</v>
      </c>
      <c r="G74" s="128">
        <v>736.40499999999997</v>
      </c>
      <c r="H74" s="121">
        <v>736.40499999999997</v>
      </c>
      <c r="I74" s="123">
        <v>734.94100000000003</v>
      </c>
      <c r="J74" s="123">
        <v>0</v>
      </c>
      <c r="K74" s="123">
        <v>0</v>
      </c>
      <c r="L74" s="123">
        <v>1.464</v>
      </c>
      <c r="M74" s="59">
        <v>3609.39</v>
      </c>
      <c r="N74" s="93">
        <v>3.976</v>
      </c>
      <c r="O74" s="82">
        <f>+(+E74+G74)-(M74+N74)</f>
        <v>4473.5469999999996</v>
      </c>
      <c r="P74" s="84">
        <v>4473.5469999999996</v>
      </c>
      <c r="Q74" s="28">
        <v>3</v>
      </c>
      <c r="R74" s="29">
        <v>0</v>
      </c>
      <c r="S74" s="29">
        <v>0</v>
      </c>
      <c r="T74" s="30">
        <v>0</v>
      </c>
      <c r="U74" s="29">
        <v>0</v>
      </c>
      <c r="V74" s="28">
        <v>0</v>
      </c>
      <c r="W74" s="30">
        <v>0</v>
      </c>
      <c r="X74" s="31">
        <v>0</v>
      </c>
      <c r="Y74" s="44" t="s">
        <v>15</v>
      </c>
    </row>
    <row r="75" spans="1:25" s="2" customFormat="1" ht="28.5" customHeight="1" thickBot="1" x14ac:dyDescent="0.2">
      <c r="A75" s="88"/>
      <c r="B75" s="116"/>
      <c r="C75" s="90"/>
      <c r="D75" s="132"/>
      <c r="E75" s="130"/>
      <c r="F75" s="85"/>
      <c r="G75" s="130"/>
      <c r="H75" s="122"/>
      <c r="I75" s="58"/>
      <c r="J75" s="58"/>
      <c r="K75" s="58"/>
      <c r="L75" s="58"/>
      <c r="M75" s="60"/>
      <c r="N75" s="94"/>
      <c r="O75" s="86"/>
      <c r="P75" s="85"/>
      <c r="Q75" s="24">
        <v>734.94100000000003</v>
      </c>
      <c r="R75" s="25">
        <v>0</v>
      </c>
      <c r="S75" s="25">
        <v>0</v>
      </c>
      <c r="T75" s="26">
        <v>0</v>
      </c>
      <c r="U75" s="25">
        <v>0</v>
      </c>
      <c r="V75" s="24">
        <v>0</v>
      </c>
      <c r="W75" s="26">
        <v>0</v>
      </c>
      <c r="X75" s="27">
        <v>0</v>
      </c>
      <c r="Y75" s="45" t="s">
        <v>11</v>
      </c>
    </row>
    <row r="76" spans="1:25" s="2" customFormat="1" ht="28.5" customHeight="1" x14ac:dyDescent="0.15">
      <c r="A76" s="87">
        <v>35</v>
      </c>
      <c r="B76" s="115" t="s">
        <v>81</v>
      </c>
      <c r="C76" s="89" t="s">
        <v>46</v>
      </c>
      <c r="D76" s="131" t="s">
        <v>97</v>
      </c>
      <c r="E76" s="128">
        <v>4096.0309999999999</v>
      </c>
      <c r="F76" s="84">
        <v>4096.0309999999999</v>
      </c>
      <c r="G76" s="128">
        <v>1486.405</v>
      </c>
      <c r="H76" s="121">
        <v>1486.405</v>
      </c>
      <c r="I76" s="123">
        <v>1485.6780000000001</v>
      </c>
      <c r="J76" s="123">
        <v>0</v>
      </c>
      <c r="K76" s="123">
        <v>0</v>
      </c>
      <c r="L76" s="123">
        <v>0.72699999999999998</v>
      </c>
      <c r="M76" s="59">
        <v>2237.192</v>
      </c>
      <c r="N76" s="93">
        <v>0</v>
      </c>
      <c r="O76" s="82">
        <f>+(+E76+G76)-(M76+N76)</f>
        <v>3345.2439999999997</v>
      </c>
      <c r="P76" s="84">
        <v>3345.2440000000001</v>
      </c>
      <c r="Q76" s="28">
        <v>2</v>
      </c>
      <c r="R76" s="29">
        <v>0</v>
      </c>
      <c r="S76" s="29">
        <v>0</v>
      </c>
      <c r="T76" s="30">
        <v>0</v>
      </c>
      <c r="U76" s="29">
        <v>0</v>
      </c>
      <c r="V76" s="28">
        <v>0</v>
      </c>
      <c r="W76" s="30">
        <v>0</v>
      </c>
      <c r="X76" s="31">
        <v>0</v>
      </c>
      <c r="Y76" s="44" t="s">
        <v>15</v>
      </c>
    </row>
    <row r="77" spans="1:25" s="2" customFormat="1" ht="28.5" customHeight="1" thickBot="1" x14ac:dyDescent="0.2">
      <c r="A77" s="88"/>
      <c r="B77" s="116"/>
      <c r="C77" s="90"/>
      <c r="D77" s="132"/>
      <c r="E77" s="130"/>
      <c r="F77" s="85"/>
      <c r="G77" s="130"/>
      <c r="H77" s="122"/>
      <c r="I77" s="58"/>
      <c r="J77" s="58"/>
      <c r="K77" s="58"/>
      <c r="L77" s="58"/>
      <c r="M77" s="60"/>
      <c r="N77" s="94"/>
      <c r="O77" s="86"/>
      <c r="P77" s="85"/>
      <c r="Q77" s="24">
        <v>1485.6780000000001</v>
      </c>
      <c r="R77" s="25">
        <v>0</v>
      </c>
      <c r="S77" s="25">
        <v>0</v>
      </c>
      <c r="T77" s="26">
        <v>0</v>
      </c>
      <c r="U77" s="25">
        <v>0</v>
      </c>
      <c r="V77" s="24">
        <v>0</v>
      </c>
      <c r="W77" s="26">
        <v>0</v>
      </c>
      <c r="X77" s="27">
        <v>0</v>
      </c>
      <c r="Y77" s="45" t="s">
        <v>11</v>
      </c>
    </row>
    <row r="78" spans="1:25" s="2" customFormat="1" ht="28.5" customHeight="1" x14ac:dyDescent="0.15">
      <c r="A78" s="87">
        <v>36</v>
      </c>
      <c r="B78" s="115" t="s">
        <v>82</v>
      </c>
      <c r="C78" s="89" t="s">
        <v>46</v>
      </c>
      <c r="D78" s="131" t="s">
        <v>97</v>
      </c>
      <c r="E78" s="128">
        <v>3393.5169999999998</v>
      </c>
      <c r="F78" s="84">
        <v>3393.5169999999998</v>
      </c>
      <c r="G78" s="128">
        <v>1013.925</v>
      </c>
      <c r="H78" s="121">
        <v>1013.925</v>
      </c>
      <c r="I78" s="123">
        <v>1013.24</v>
      </c>
      <c r="J78" s="123">
        <v>0</v>
      </c>
      <c r="K78" s="123">
        <v>0</v>
      </c>
      <c r="L78" s="123">
        <v>0.68500000000000005</v>
      </c>
      <c r="M78" s="59">
        <v>1151.864</v>
      </c>
      <c r="N78" s="93">
        <v>0</v>
      </c>
      <c r="O78" s="82">
        <f>+(+E78+G78)-(M78+N78)</f>
        <v>3255.578</v>
      </c>
      <c r="P78" s="84">
        <v>3255.578</v>
      </c>
      <c r="Q78" s="28">
        <v>3</v>
      </c>
      <c r="R78" s="29">
        <v>0</v>
      </c>
      <c r="S78" s="29">
        <v>0</v>
      </c>
      <c r="T78" s="30">
        <v>0</v>
      </c>
      <c r="U78" s="29">
        <v>0</v>
      </c>
      <c r="V78" s="28">
        <v>0</v>
      </c>
      <c r="W78" s="30">
        <v>0</v>
      </c>
      <c r="X78" s="31">
        <v>0</v>
      </c>
      <c r="Y78" s="44" t="s">
        <v>15</v>
      </c>
    </row>
    <row r="79" spans="1:25" s="2" customFormat="1" ht="28.5" customHeight="1" thickBot="1" x14ac:dyDescent="0.2">
      <c r="A79" s="88"/>
      <c r="B79" s="116"/>
      <c r="C79" s="90"/>
      <c r="D79" s="132"/>
      <c r="E79" s="130"/>
      <c r="F79" s="85"/>
      <c r="G79" s="130"/>
      <c r="H79" s="122"/>
      <c r="I79" s="58"/>
      <c r="J79" s="58"/>
      <c r="K79" s="58"/>
      <c r="L79" s="58"/>
      <c r="M79" s="60"/>
      <c r="N79" s="94"/>
      <c r="O79" s="86"/>
      <c r="P79" s="85"/>
      <c r="Q79" s="24">
        <v>1013.24</v>
      </c>
      <c r="R79" s="25">
        <v>0</v>
      </c>
      <c r="S79" s="25">
        <v>0</v>
      </c>
      <c r="T79" s="26">
        <v>0</v>
      </c>
      <c r="U79" s="25">
        <v>0</v>
      </c>
      <c r="V79" s="24">
        <v>0</v>
      </c>
      <c r="W79" s="26">
        <v>0</v>
      </c>
      <c r="X79" s="27">
        <v>0</v>
      </c>
      <c r="Y79" s="45" t="s">
        <v>11</v>
      </c>
    </row>
    <row r="80" spans="1:25" s="2" customFormat="1" ht="28.5" customHeight="1" x14ac:dyDescent="0.15">
      <c r="A80" s="87">
        <v>37</v>
      </c>
      <c r="B80" s="115" t="s">
        <v>83</v>
      </c>
      <c r="C80" s="89" t="s">
        <v>46</v>
      </c>
      <c r="D80" s="131" t="s">
        <v>97</v>
      </c>
      <c r="E80" s="128">
        <v>1758.9079999999999</v>
      </c>
      <c r="F80" s="84">
        <v>1758.9079999999999</v>
      </c>
      <c r="G80" s="128">
        <v>2003.421</v>
      </c>
      <c r="H80" s="121">
        <v>2003.421</v>
      </c>
      <c r="I80" s="123">
        <v>1963.172</v>
      </c>
      <c r="J80" s="123">
        <v>40.249000000000002</v>
      </c>
      <c r="K80" s="123">
        <v>0</v>
      </c>
      <c r="L80" s="123">
        <v>0</v>
      </c>
      <c r="M80" s="59">
        <v>1035.472</v>
      </c>
      <c r="N80" s="93">
        <v>0</v>
      </c>
      <c r="O80" s="82">
        <f>+(+E80+G80)-(M80+N80)</f>
        <v>2726.857</v>
      </c>
      <c r="P80" s="84">
        <v>2726.857</v>
      </c>
      <c r="Q80" s="28">
        <v>3</v>
      </c>
      <c r="R80" s="29">
        <v>0</v>
      </c>
      <c r="S80" s="29">
        <v>0</v>
      </c>
      <c r="T80" s="30">
        <v>0</v>
      </c>
      <c r="U80" s="29">
        <v>0</v>
      </c>
      <c r="V80" s="28">
        <v>0</v>
      </c>
      <c r="W80" s="30">
        <v>0</v>
      </c>
      <c r="X80" s="31">
        <v>0</v>
      </c>
      <c r="Y80" s="44" t="s">
        <v>15</v>
      </c>
    </row>
    <row r="81" spans="1:25" s="2" customFormat="1" ht="28.5" customHeight="1" thickBot="1" x14ac:dyDescent="0.2">
      <c r="A81" s="88"/>
      <c r="B81" s="116"/>
      <c r="C81" s="90"/>
      <c r="D81" s="132"/>
      <c r="E81" s="130"/>
      <c r="F81" s="85"/>
      <c r="G81" s="130"/>
      <c r="H81" s="122"/>
      <c r="I81" s="58"/>
      <c r="J81" s="58"/>
      <c r="K81" s="58"/>
      <c r="L81" s="58"/>
      <c r="M81" s="60"/>
      <c r="N81" s="94"/>
      <c r="O81" s="86"/>
      <c r="P81" s="85"/>
      <c r="Q81" s="24">
        <v>2003.421</v>
      </c>
      <c r="R81" s="25">
        <v>0</v>
      </c>
      <c r="S81" s="25">
        <v>0</v>
      </c>
      <c r="T81" s="26">
        <v>0</v>
      </c>
      <c r="U81" s="25">
        <v>0</v>
      </c>
      <c r="V81" s="24">
        <v>0</v>
      </c>
      <c r="W81" s="26">
        <v>0</v>
      </c>
      <c r="X81" s="27">
        <v>0</v>
      </c>
      <c r="Y81" s="45" t="s">
        <v>11</v>
      </c>
    </row>
    <row r="82" spans="1:25" s="2" customFormat="1" ht="28.5" customHeight="1" x14ac:dyDescent="0.15">
      <c r="A82" s="87">
        <v>38</v>
      </c>
      <c r="B82" s="115" t="s">
        <v>84</v>
      </c>
      <c r="C82" s="89" t="s">
        <v>46</v>
      </c>
      <c r="D82" s="131" t="s">
        <v>97</v>
      </c>
      <c r="E82" s="128">
        <v>5.1779999999999999</v>
      </c>
      <c r="F82" s="84">
        <v>5.1779999999999999</v>
      </c>
      <c r="G82" s="128">
        <v>2101.5549999999998</v>
      </c>
      <c r="H82" s="121">
        <v>2101.5549999999998</v>
      </c>
      <c r="I82" s="123">
        <v>2101.5</v>
      </c>
      <c r="J82" s="123">
        <v>0</v>
      </c>
      <c r="K82" s="123">
        <v>0</v>
      </c>
      <c r="L82" s="123">
        <v>5.5E-2</v>
      </c>
      <c r="M82" s="59">
        <v>49.180999999999997</v>
      </c>
      <c r="N82" s="93">
        <v>0</v>
      </c>
      <c r="O82" s="82">
        <f>+(+E82+G82)-(M82+N82)</f>
        <v>2057.5519999999997</v>
      </c>
      <c r="P82" s="84">
        <v>2057.5520000000001</v>
      </c>
      <c r="Q82" s="28">
        <v>3</v>
      </c>
      <c r="R82" s="29">
        <v>0</v>
      </c>
      <c r="S82" s="29">
        <v>0</v>
      </c>
      <c r="T82" s="30">
        <v>0</v>
      </c>
      <c r="U82" s="29">
        <v>0</v>
      </c>
      <c r="V82" s="28">
        <v>0</v>
      </c>
      <c r="W82" s="30">
        <v>0</v>
      </c>
      <c r="X82" s="31">
        <v>0</v>
      </c>
      <c r="Y82" s="44" t="s">
        <v>15</v>
      </c>
    </row>
    <row r="83" spans="1:25" s="2" customFormat="1" ht="28.5" customHeight="1" thickBot="1" x14ac:dyDescent="0.2">
      <c r="A83" s="88"/>
      <c r="B83" s="116"/>
      <c r="C83" s="90"/>
      <c r="D83" s="132"/>
      <c r="E83" s="130"/>
      <c r="F83" s="85"/>
      <c r="G83" s="130"/>
      <c r="H83" s="122"/>
      <c r="I83" s="58"/>
      <c r="J83" s="58"/>
      <c r="K83" s="58"/>
      <c r="L83" s="58"/>
      <c r="M83" s="60"/>
      <c r="N83" s="94"/>
      <c r="O83" s="86"/>
      <c r="P83" s="85"/>
      <c r="Q83" s="24">
        <v>2101.5</v>
      </c>
      <c r="R83" s="25">
        <v>0</v>
      </c>
      <c r="S83" s="25">
        <v>0</v>
      </c>
      <c r="T83" s="26">
        <v>0</v>
      </c>
      <c r="U83" s="25">
        <v>0</v>
      </c>
      <c r="V83" s="24">
        <v>0</v>
      </c>
      <c r="W83" s="26">
        <v>0</v>
      </c>
      <c r="X83" s="27">
        <v>0</v>
      </c>
      <c r="Y83" s="45" t="s">
        <v>11</v>
      </c>
    </row>
    <row r="84" spans="1:25" s="2" customFormat="1" ht="28.5" customHeight="1" x14ac:dyDescent="0.15">
      <c r="A84" s="87">
        <v>39</v>
      </c>
      <c r="B84" s="115" t="s">
        <v>85</v>
      </c>
      <c r="C84" s="89" t="s">
        <v>46</v>
      </c>
      <c r="D84" s="131" t="s">
        <v>97</v>
      </c>
      <c r="E84" s="128">
        <v>2729.9160000000002</v>
      </c>
      <c r="F84" s="84">
        <v>2729.9160000000002</v>
      </c>
      <c r="G84" s="128">
        <v>89.433000000000007</v>
      </c>
      <c r="H84" s="121">
        <v>89.433000000000007</v>
      </c>
      <c r="I84" s="123">
        <v>88.016999999999996</v>
      </c>
      <c r="J84" s="123">
        <v>0</v>
      </c>
      <c r="K84" s="123">
        <v>0</v>
      </c>
      <c r="L84" s="123">
        <v>1.4159999999999999</v>
      </c>
      <c r="M84" s="59">
        <v>801.8</v>
      </c>
      <c r="N84" s="93">
        <v>35.719000000000001</v>
      </c>
      <c r="O84" s="82">
        <f>+(+E84+G84)-(M84+N84)</f>
        <v>1981.8300000000002</v>
      </c>
      <c r="P84" s="84">
        <v>1981.83</v>
      </c>
      <c r="Q84" s="28">
        <v>2</v>
      </c>
      <c r="R84" s="29">
        <v>0</v>
      </c>
      <c r="S84" s="29">
        <v>0</v>
      </c>
      <c r="T84" s="30">
        <v>0</v>
      </c>
      <c r="U84" s="29">
        <v>0</v>
      </c>
      <c r="V84" s="28">
        <v>0</v>
      </c>
      <c r="W84" s="30">
        <v>0</v>
      </c>
      <c r="X84" s="31">
        <v>0</v>
      </c>
      <c r="Y84" s="44" t="s">
        <v>15</v>
      </c>
    </row>
    <row r="85" spans="1:25" s="2" customFormat="1" ht="28.5" customHeight="1" thickBot="1" x14ac:dyDescent="0.2">
      <c r="A85" s="88"/>
      <c r="B85" s="116"/>
      <c r="C85" s="90"/>
      <c r="D85" s="132"/>
      <c r="E85" s="130"/>
      <c r="F85" s="85"/>
      <c r="G85" s="130"/>
      <c r="H85" s="122"/>
      <c r="I85" s="58"/>
      <c r="J85" s="58"/>
      <c r="K85" s="58"/>
      <c r="L85" s="58"/>
      <c r="M85" s="60"/>
      <c r="N85" s="94"/>
      <c r="O85" s="86"/>
      <c r="P85" s="85"/>
      <c r="Q85" s="24">
        <v>88.016999999999996</v>
      </c>
      <c r="R85" s="25">
        <v>0</v>
      </c>
      <c r="S85" s="25">
        <v>0</v>
      </c>
      <c r="T85" s="26">
        <v>0</v>
      </c>
      <c r="U85" s="25">
        <v>0</v>
      </c>
      <c r="V85" s="24">
        <v>0</v>
      </c>
      <c r="W85" s="26">
        <v>0</v>
      </c>
      <c r="X85" s="27">
        <v>0</v>
      </c>
      <c r="Y85" s="45" t="s">
        <v>11</v>
      </c>
    </row>
    <row r="86" spans="1:25" s="2" customFormat="1" ht="28.5" customHeight="1" x14ac:dyDescent="0.15">
      <c r="A86" s="87">
        <v>40</v>
      </c>
      <c r="B86" s="115" t="s">
        <v>86</v>
      </c>
      <c r="C86" s="89" t="s">
        <v>46</v>
      </c>
      <c r="D86" s="131" t="s">
        <v>97</v>
      </c>
      <c r="E86" s="128">
        <v>1240.0260000000001</v>
      </c>
      <c r="F86" s="84">
        <v>1240.0260000000001</v>
      </c>
      <c r="G86" s="128">
        <v>1249.1120000000001</v>
      </c>
      <c r="H86" s="121">
        <v>1249.1120000000001</v>
      </c>
      <c r="I86" s="123">
        <v>1248.002</v>
      </c>
      <c r="J86" s="123">
        <v>0</v>
      </c>
      <c r="K86" s="123">
        <v>0</v>
      </c>
      <c r="L86" s="123">
        <v>1.1100000000000001</v>
      </c>
      <c r="M86" s="59">
        <v>531.93499999999995</v>
      </c>
      <c r="N86" s="93">
        <v>0</v>
      </c>
      <c r="O86" s="82">
        <f>+(+E86+G86)-(M86+N86)</f>
        <v>1957.203</v>
      </c>
      <c r="P86" s="84">
        <v>1957.203</v>
      </c>
      <c r="Q86" s="28">
        <v>3</v>
      </c>
      <c r="R86" s="29">
        <v>0</v>
      </c>
      <c r="S86" s="29">
        <v>0</v>
      </c>
      <c r="T86" s="30">
        <v>0</v>
      </c>
      <c r="U86" s="29">
        <v>0</v>
      </c>
      <c r="V86" s="28">
        <v>0</v>
      </c>
      <c r="W86" s="30">
        <v>0</v>
      </c>
      <c r="X86" s="31">
        <v>0</v>
      </c>
      <c r="Y86" s="44" t="s">
        <v>15</v>
      </c>
    </row>
    <row r="87" spans="1:25" s="2" customFormat="1" ht="28.5" customHeight="1" thickBot="1" x14ac:dyDescent="0.2">
      <c r="A87" s="88"/>
      <c r="B87" s="116"/>
      <c r="C87" s="90"/>
      <c r="D87" s="132"/>
      <c r="E87" s="130"/>
      <c r="F87" s="85"/>
      <c r="G87" s="130"/>
      <c r="H87" s="122"/>
      <c r="I87" s="58"/>
      <c r="J87" s="58"/>
      <c r="K87" s="58"/>
      <c r="L87" s="58"/>
      <c r="M87" s="60"/>
      <c r="N87" s="94"/>
      <c r="O87" s="83"/>
      <c r="P87" s="85"/>
      <c r="Q87" s="24">
        <v>1248.002</v>
      </c>
      <c r="R87" s="25">
        <v>0</v>
      </c>
      <c r="S87" s="25">
        <v>0</v>
      </c>
      <c r="T87" s="26">
        <v>0</v>
      </c>
      <c r="U87" s="25">
        <v>0</v>
      </c>
      <c r="V87" s="24">
        <v>0</v>
      </c>
      <c r="W87" s="26">
        <v>0</v>
      </c>
      <c r="X87" s="27">
        <v>0</v>
      </c>
      <c r="Y87" s="45" t="s">
        <v>11</v>
      </c>
    </row>
    <row r="88" spans="1:25" s="2" customFormat="1" ht="28.5" customHeight="1" x14ac:dyDescent="0.15">
      <c r="A88" s="87">
        <v>41</v>
      </c>
      <c r="B88" s="115" t="s">
        <v>87</v>
      </c>
      <c r="C88" s="89" t="s">
        <v>46</v>
      </c>
      <c r="D88" s="131" t="s">
        <v>97</v>
      </c>
      <c r="E88" s="128">
        <v>2309.8470000000002</v>
      </c>
      <c r="F88" s="84">
        <v>2309.8470000000002</v>
      </c>
      <c r="G88" s="128">
        <v>137.37299999999999</v>
      </c>
      <c r="H88" s="121">
        <v>137.37299999999999</v>
      </c>
      <c r="I88" s="123">
        <v>137.37299999999999</v>
      </c>
      <c r="J88" s="123">
        <v>0</v>
      </c>
      <c r="K88" s="123">
        <v>0</v>
      </c>
      <c r="L88" s="123">
        <v>0</v>
      </c>
      <c r="M88" s="59">
        <v>668.19799999999998</v>
      </c>
      <c r="N88" s="93">
        <v>0</v>
      </c>
      <c r="O88" s="82">
        <f>+(+E88+G88)-(M88+N88)</f>
        <v>1779.0220000000004</v>
      </c>
      <c r="P88" s="84">
        <v>1779.0219999999999</v>
      </c>
      <c r="Q88" s="28">
        <v>1</v>
      </c>
      <c r="R88" s="29">
        <v>0</v>
      </c>
      <c r="S88" s="29">
        <v>0</v>
      </c>
      <c r="T88" s="30">
        <v>0</v>
      </c>
      <c r="U88" s="29">
        <v>0</v>
      </c>
      <c r="V88" s="28">
        <v>0</v>
      </c>
      <c r="W88" s="30">
        <v>0</v>
      </c>
      <c r="X88" s="31">
        <v>0</v>
      </c>
      <c r="Y88" s="44" t="s">
        <v>15</v>
      </c>
    </row>
    <row r="89" spans="1:25" s="2" customFormat="1" ht="28.5" customHeight="1" thickBot="1" x14ac:dyDescent="0.2">
      <c r="A89" s="88"/>
      <c r="B89" s="116"/>
      <c r="C89" s="90"/>
      <c r="D89" s="132"/>
      <c r="E89" s="130"/>
      <c r="F89" s="85"/>
      <c r="G89" s="130"/>
      <c r="H89" s="122"/>
      <c r="I89" s="58"/>
      <c r="J89" s="58"/>
      <c r="K89" s="58"/>
      <c r="L89" s="58"/>
      <c r="M89" s="60"/>
      <c r="N89" s="94"/>
      <c r="O89" s="86"/>
      <c r="P89" s="85"/>
      <c r="Q89" s="24">
        <v>137.37299999999999</v>
      </c>
      <c r="R89" s="25">
        <v>0</v>
      </c>
      <c r="S89" s="25">
        <v>0</v>
      </c>
      <c r="T89" s="26">
        <v>0</v>
      </c>
      <c r="U89" s="25">
        <v>0</v>
      </c>
      <c r="V89" s="24">
        <v>0</v>
      </c>
      <c r="W89" s="26">
        <v>0</v>
      </c>
      <c r="X89" s="27">
        <v>0</v>
      </c>
      <c r="Y89" s="45" t="s">
        <v>11</v>
      </c>
    </row>
    <row r="90" spans="1:25" s="2" customFormat="1" ht="28.5" customHeight="1" x14ac:dyDescent="0.15">
      <c r="A90" s="87">
        <v>42</v>
      </c>
      <c r="B90" s="115" t="s">
        <v>88</v>
      </c>
      <c r="C90" s="89" t="s">
        <v>46</v>
      </c>
      <c r="D90" s="131" t="s">
        <v>97</v>
      </c>
      <c r="E90" s="128">
        <v>2092.3960000000002</v>
      </c>
      <c r="F90" s="84">
        <v>2092.3960000000002</v>
      </c>
      <c r="G90" s="128">
        <v>0</v>
      </c>
      <c r="H90" s="121">
        <v>0</v>
      </c>
      <c r="I90" s="123">
        <v>0</v>
      </c>
      <c r="J90" s="123">
        <v>0</v>
      </c>
      <c r="K90" s="123">
        <v>0</v>
      </c>
      <c r="L90" s="123">
        <v>0</v>
      </c>
      <c r="M90" s="59">
        <v>501.51400000000001</v>
      </c>
      <c r="N90" s="93">
        <v>0</v>
      </c>
      <c r="O90" s="82">
        <f>+(+E90+G90)-(M90+N90)</f>
        <v>1590.8820000000001</v>
      </c>
      <c r="P90" s="84">
        <v>1590.8820000000001</v>
      </c>
      <c r="Q90" s="28">
        <v>0</v>
      </c>
      <c r="R90" s="29">
        <v>0</v>
      </c>
      <c r="S90" s="29">
        <v>0</v>
      </c>
      <c r="T90" s="30">
        <v>0</v>
      </c>
      <c r="U90" s="29">
        <v>0</v>
      </c>
      <c r="V90" s="28">
        <v>0</v>
      </c>
      <c r="W90" s="30">
        <v>0</v>
      </c>
      <c r="X90" s="31">
        <v>0</v>
      </c>
      <c r="Y90" s="44" t="s">
        <v>15</v>
      </c>
    </row>
    <row r="91" spans="1:25" s="2" customFormat="1" ht="28.5" customHeight="1" thickBot="1" x14ac:dyDescent="0.2">
      <c r="A91" s="88"/>
      <c r="B91" s="116"/>
      <c r="C91" s="90"/>
      <c r="D91" s="132"/>
      <c r="E91" s="130"/>
      <c r="F91" s="85"/>
      <c r="G91" s="130"/>
      <c r="H91" s="122"/>
      <c r="I91" s="58"/>
      <c r="J91" s="58"/>
      <c r="K91" s="58"/>
      <c r="L91" s="58"/>
      <c r="M91" s="60"/>
      <c r="N91" s="94"/>
      <c r="O91" s="86"/>
      <c r="P91" s="85"/>
      <c r="Q91" s="24">
        <v>0</v>
      </c>
      <c r="R91" s="25">
        <v>0</v>
      </c>
      <c r="S91" s="25">
        <v>0</v>
      </c>
      <c r="T91" s="26">
        <v>0</v>
      </c>
      <c r="U91" s="25">
        <v>0</v>
      </c>
      <c r="V91" s="24">
        <v>0</v>
      </c>
      <c r="W91" s="26">
        <v>0</v>
      </c>
      <c r="X91" s="27">
        <v>0</v>
      </c>
      <c r="Y91" s="45" t="s">
        <v>11</v>
      </c>
    </row>
    <row r="92" spans="1:25" s="2" customFormat="1" ht="28.5" customHeight="1" x14ac:dyDescent="0.15">
      <c r="A92" s="87">
        <v>43</v>
      </c>
      <c r="B92" s="115" t="s">
        <v>89</v>
      </c>
      <c r="C92" s="89" t="s">
        <v>46</v>
      </c>
      <c r="D92" s="131" t="s">
        <v>97</v>
      </c>
      <c r="E92" s="128">
        <v>1511.327</v>
      </c>
      <c r="F92" s="84">
        <v>1511.327</v>
      </c>
      <c r="G92" s="128">
        <v>292.298</v>
      </c>
      <c r="H92" s="121">
        <v>292.298</v>
      </c>
      <c r="I92" s="123">
        <v>291.21899999999999</v>
      </c>
      <c r="J92" s="123">
        <v>0</v>
      </c>
      <c r="K92" s="123">
        <v>0</v>
      </c>
      <c r="L92" s="123">
        <v>1.079</v>
      </c>
      <c r="M92" s="59">
        <v>611.62199999999996</v>
      </c>
      <c r="N92" s="93">
        <v>0</v>
      </c>
      <c r="O92" s="82">
        <f>+(+E92+G92)-(M92+N92)</f>
        <v>1192.0030000000002</v>
      </c>
      <c r="P92" s="84">
        <v>1192.0029999999999</v>
      </c>
      <c r="Q92" s="28">
        <v>1</v>
      </c>
      <c r="R92" s="29">
        <v>0</v>
      </c>
      <c r="S92" s="29">
        <v>0</v>
      </c>
      <c r="T92" s="30">
        <v>0</v>
      </c>
      <c r="U92" s="29">
        <v>0</v>
      </c>
      <c r="V92" s="28">
        <v>0</v>
      </c>
      <c r="W92" s="30">
        <v>0</v>
      </c>
      <c r="X92" s="31">
        <v>0</v>
      </c>
      <c r="Y92" s="44" t="s">
        <v>15</v>
      </c>
    </row>
    <row r="93" spans="1:25" s="2" customFormat="1" ht="28.5" customHeight="1" thickBot="1" x14ac:dyDescent="0.2">
      <c r="A93" s="88"/>
      <c r="B93" s="116"/>
      <c r="C93" s="90"/>
      <c r="D93" s="132"/>
      <c r="E93" s="130"/>
      <c r="F93" s="85"/>
      <c r="G93" s="130"/>
      <c r="H93" s="122"/>
      <c r="I93" s="58"/>
      <c r="J93" s="58"/>
      <c r="K93" s="58"/>
      <c r="L93" s="58"/>
      <c r="M93" s="60"/>
      <c r="N93" s="94"/>
      <c r="O93" s="86"/>
      <c r="P93" s="85"/>
      <c r="Q93" s="24">
        <v>291.21899999999999</v>
      </c>
      <c r="R93" s="25">
        <v>0</v>
      </c>
      <c r="S93" s="25">
        <v>0</v>
      </c>
      <c r="T93" s="26">
        <v>0</v>
      </c>
      <c r="U93" s="25">
        <v>0</v>
      </c>
      <c r="V93" s="24">
        <v>0</v>
      </c>
      <c r="W93" s="26">
        <v>0</v>
      </c>
      <c r="X93" s="27">
        <v>0</v>
      </c>
      <c r="Y93" s="45" t="s">
        <v>11</v>
      </c>
    </row>
    <row r="94" spans="1:25" s="2" customFormat="1" ht="28.5" customHeight="1" x14ac:dyDescent="0.15">
      <c r="A94" s="87">
        <v>44</v>
      </c>
      <c r="B94" s="115" t="s">
        <v>90</v>
      </c>
      <c r="C94" s="89" t="s">
        <v>46</v>
      </c>
      <c r="D94" s="131" t="s">
        <v>97</v>
      </c>
      <c r="E94" s="128">
        <v>21.785</v>
      </c>
      <c r="F94" s="84">
        <v>21.785</v>
      </c>
      <c r="G94" s="128">
        <v>1164.578</v>
      </c>
      <c r="H94" s="121">
        <v>1164.578</v>
      </c>
      <c r="I94" s="123">
        <v>1164.3219999999999</v>
      </c>
      <c r="J94" s="123">
        <v>0</v>
      </c>
      <c r="K94" s="123">
        <v>0</v>
      </c>
      <c r="L94" s="123">
        <v>0.25600000000000001</v>
      </c>
      <c r="M94" s="59">
        <v>124.20399999999999</v>
      </c>
      <c r="N94" s="93">
        <v>0</v>
      </c>
      <c r="O94" s="82">
        <f>+(+E94+G94)-(M94+N94)</f>
        <v>1062.1590000000001</v>
      </c>
      <c r="P94" s="84">
        <v>1062.1590000000001</v>
      </c>
      <c r="Q94" s="28">
        <v>2</v>
      </c>
      <c r="R94" s="29">
        <v>0</v>
      </c>
      <c r="S94" s="29">
        <v>0</v>
      </c>
      <c r="T94" s="30">
        <v>0</v>
      </c>
      <c r="U94" s="29">
        <v>0</v>
      </c>
      <c r="V94" s="28">
        <v>0</v>
      </c>
      <c r="W94" s="30">
        <v>0</v>
      </c>
      <c r="X94" s="31">
        <v>0</v>
      </c>
      <c r="Y94" s="44" t="s">
        <v>15</v>
      </c>
    </row>
    <row r="95" spans="1:25" s="2" customFormat="1" ht="28.5" customHeight="1" thickBot="1" x14ac:dyDescent="0.2">
      <c r="A95" s="88"/>
      <c r="B95" s="116"/>
      <c r="C95" s="90"/>
      <c r="D95" s="132"/>
      <c r="E95" s="130"/>
      <c r="F95" s="85"/>
      <c r="G95" s="130"/>
      <c r="H95" s="122"/>
      <c r="I95" s="58"/>
      <c r="J95" s="58"/>
      <c r="K95" s="58"/>
      <c r="L95" s="58"/>
      <c r="M95" s="60"/>
      <c r="N95" s="94"/>
      <c r="O95" s="86"/>
      <c r="P95" s="85"/>
      <c r="Q95" s="24">
        <v>1164.3219999999999</v>
      </c>
      <c r="R95" s="25">
        <v>0</v>
      </c>
      <c r="S95" s="25">
        <v>0</v>
      </c>
      <c r="T95" s="26">
        <v>0</v>
      </c>
      <c r="U95" s="25">
        <v>0</v>
      </c>
      <c r="V95" s="24">
        <v>0</v>
      </c>
      <c r="W95" s="26">
        <v>0</v>
      </c>
      <c r="X95" s="27">
        <v>0</v>
      </c>
      <c r="Y95" s="45" t="s">
        <v>11</v>
      </c>
    </row>
    <row r="96" spans="1:25" s="2" customFormat="1" ht="28.5" customHeight="1" x14ac:dyDescent="0.15">
      <c r="A96" s="87">
        <v>45</v>
      </c>
      <c r="B96" s="115" t="s">
        <v>91</v>
      </c>
      <c r="C96" s="89" t="s">
        <v>46</v>
      </c>
      <c r="D96" s="131" t="s">
        <v>97</v>
      </c>
      <c r="E96" s="128">
        <v>1250.8789999999999</v>
      </c>
      <c r="F96" s="84">
        <v>1250.8789999999999</v>
      </c>
      <c r="G96" s="128">
        <v>690.83299999999997</v>
      </c>
      <c r="H96" s="121">
        <v>690.83299999999997</v>
      </c>
      <c r="I96" s="123">
        <v>687.67700000000002</v>
      </c>
      <c r="J96" s="123">
        <v>0</v>
      </c>
      <c r="K96" s="123">
        <v>0</v>
      </c>
      <c r="L96" s="123">
        <v>3.1560000000000001</v>
      </c>
      <c r="M96" s="59">
        <v>978.24800000000005</v>
      </c>
      <c r="N96" s="93">
        <v>0</v>
      </c>
      <c r="O96" s="82">
        <f>+(+E96+G96)-(M96+N96)</f>
        <v>963.46399999999994</v>
      </c>
      <c r="P96" s="84">
        <v>963.46400000000006</v>
      </c>
      <c r="Q96" s="28">
        <v>3</v>
      </c>
      <c r="R96" s="29">
        <v>0</v>
      </c>
      <c r="S96" s="29">
        <v>0</v>
      </c>
      <c r="T96" s="30">
        <v>0</v>
      </c>
      <c r="U96" s="29">
        <v>0</v>
      </c>
      <c r="V96" s="28">
        <v>0</v>
      </c>
      <c r="W96" s="30">
        <v>0</v>
      </c>
      <c r="X96" s="31">
        <v>0</v>
      </c>
      <c r="Y96" s="44" t="s">
        <v>15</v>
      </c>
    </row>
    <row r="97" spans="1:25" s="2" customFormat="1" ht="28.5" customHeight="1" thickBot="1" x14ac:dyDescent="0.2">
      <c r="A97" s="88"/>
      <c r="B97" s="116"/>
      <c r="C97" s="90"/>
      <c r="D97" s="132"/>
      <c r="E97" s="130"/>
      <c r="F97" s="85"/>
      <c r="G97" s="130"/>
      <c r="H97" s="122"/>
      <c r="I97" s="58"/>
      <c r="J97" s="58"/>
      <c r="K97" s="58"/>
      <c r="L97" s="58"/>
      <c r="M97" s="60"/>
      <c r="N97" s="94"/>
      <c r="O97" s="86"/>
      <c r="P97" s="85"/>
      <c r="Q97" s="24">
        <v>687.67700000000002</v>
      </c>
      <c r="R97" s="25">
        <v>0</v>
      </c>
      <c r="S97" s="25">
        <v>0</v>
      </c>
      <c r="T97" s="26">
        <v>0</v>
      </c>
      <c r="U97" s="25">
        <v>0</v>
      </c>
      <c r="V97" s="24">
        <v>0</v>
      </c>
      <c r="W97" s="26">
        <v>0</v>
      </c>
      <c r="X97" s="27">
        <v>0</v>
      </c>
      <c r="Y97" s="45" t="s">
        <v>11</v>
      </c>
    </row>
    <row r="98" spans="1:25" s="2" customFormat="1" ht="28.5" customHeight="1" x14ac:dyDescent="0.15">
      <c r="A98" s="87">
        <v>46</v>
      </c>
      <c r="B98" s="115" t="s">
        <v>92</v>
      </c>
      <c r="C98" s="89" t="s">
        <v>46</v>
      </c>
      <c r="D98" s="131" t="s">
        <v>97</v>
      </c>
      <c r="E98" s="128">
        <v>1118.4780000000001</v>
      </c>
      <c r="F98" s="84">
        <v>1118.4780000000001</v>
      </c>
      <c r="G98" s="128">
        <v>690.66</v>
      </c>
      <c r="H98" s="121">
        <v>690.66</v>
      </c>
      <c r="I98" s="123">
        <v>690.44</v>
      </c>
      <c r="J98" s="123">
        <v>0</v>
      </c>
      <c r="K98" s="123">
        <v>0</v>
      </c>
      <c r="L98" s="123">
        <v>0.22</v>
      </c>
      <c r="M98" s="59">
        <v>868.59299999999996</v>
      </c>
      <c r="N98" s="93">
        <v>0</v>
      </c>
      <c r="O98" s="82">
        <f>+(+E98+G98)-(M98+N98)</f>
        <v>940.54499999999996</v>
      </c>
      <c r="P98" s="84">
        <v>940.54499999999996</v>
      </c>
      <c r="Q98" s="28">
        <v>2</v>
      </c>
      <c r="R98" s="29">
        <v>0</v>
      </c>
      <c r="S98" s="29">
        <v>0</v>
      </c>
      <c r="T98" s="30">
        <v>0</v>
      </c>
      <c r="U98" s="29">
        <v>0</v>
      </c>
      <c r="V98" s="28">
        <v>0</v>
      </c>
      <c r="W98" s="30">
        <v>0</v>
      </c>
      <c r="X98" s="31">
        <v>0</v>
      </c>
      <c r="Y98" s="44" t="s">
        <v>15</v>
      </c>
    </row>
    <row r="99" spans="1:25" s="2" customFormat="1" ht="28.5" customHeight="1" thickBot="1" x14ac:dyDescent="0.2">
      <c r="A99" s="88"/>
      <c r="B99" s="116"/>
      <c r="C99" s="90"/>
      <c r="D99" s="132"/>
      <c r="E99" s="130"/>
      <c r="F99" s="85"/>
      <c r="G99" s="130"/>
      <c r="H99" s="122"/>
      <c r="I99" s="58"/>
      <c r="J99" s="58"/>
      <c r="K99" s="58"/>
      <c r="L99" s="58"/>
      <c r="M99" s="60"/>
      <c r="N99" s="94"/>
      <c r="O99" s="86"/>
      <c r="P99" s="85"/>
      <c r="Q99" s="24">
        <v>690.44</v>
      </c>
      <c r="R99" s="25">
        <v>0</v>
      </c>
      <c r="S99" s="25">
        <v>0</v>
      </c>
      <c r="T99" s="26">
        <v>0</v>
      </c>
      <c r="U99" s="25">
        <v>0</v>
      </c>
      <c r="V99" s="24">
        <v>0</v>
      </c>
      <c r="W99" s="26">
        <v>0</v>
      </c>
      <c r="X99" s="27">
        <v>0</v>
      </c>
      <c r="Y99" s="45" t="s">
        <v>11</v>
      </c>
    </row>
    <row r="100" spans="1:25" s="2" customFormat="1" ht="28.5" customHeight="1" x14ac:dyDescent="0.15">
      <c r="A100" s="87">
        <v>47</v>
      </c>
      <c r="B100" s="115" t="s">
        <v>93</v>
      </c>
      <c r="C100" s="89" t="s">
        <v>46</v>
      </c>
      <c r="D100" s="131" t="s">
        <v>97</v>
      </c>
      <c r="E100" s="128">
        <v>108.92100000000001</v>
      </c>
      <c r="F100" s="84">
        <v>108.92100000000001</v>
      </c>
      <c r="G100" s="128">
        <v>887.197</v>
      </c>
      <c r="H100" s="121">
        <v>887.197</v>
      </c>
      <c r="I100" s="123">
        <v>880.673</v>
      </c>
      <c r="J100" s="123">
        <v>6.5039999999999996</v>
      </c>
      <c r="K100" s="123">
        <v>0</v>
      </c>
      <c r="L100" s="123">
        <v>0.02</v>
      </c>
      <c r="M100" s="59">
        <v>109.741</v>
      </c>
      <c r="N100" s="93">
        <v>0</v>
      </c>
      <c r="O100" s="82">
        <f>+(+E100+G100)-(M100+N100)</f>
        <v>886.37700000000007</v>
      </c>
      <c r="P100" s="84">
        <v>886.37699999999995</v>
      </c>
      <c r="Q100" s="28">
        <v>1</v>
      </c>
      <c r="R100" s="29">
        <v>0</v>
      </c>
      <c r="S100" s="29">
        <v>0</v>
      </c>
      <c r="T100" s="30">
        <v>0</v>
      </c>
      <c r="U100" s="29">
        <v>0</v>
      </c>
      <c r="V100" s="28">
        <v>0</v>
      </c>
      <c r="W100" s="30">
        <v>0</v>
      </c>
      <c r="X100" s="31">
        <v>0</v>
      </c>
      <c r="Y100" s="44" t="s">
        <v>15</v>
      </c>
    </row>
    <row r="101" spans="1:25" s="2" customFormat="1" ht="28.5" customHeight="1" thickBot="1" x14ac:dyDescent="0.2">
      <c r="A101" s="88"/>
      <c r="B101" s="116"/>
      <c r="C101" s="90"/>
      <c r="D101" s="132"/>
      <c r="E101" s="130"/>
      <c r="F101" s="85"/>
      <c r="G101" s="130"/>
      <c r="H101" s="122"/>
      <c r="I101" s="58"/>
      <c r="J101" s="58"/>
      <c r="K101" s="58"/>
      <c r="L101" s="58"/>
      <c r="M101" s="60"/>
      <c r="N101" s="94"/>
      <c r="O101" s="86"/>
      <c r="P101" s="85"/>
      <c r="Q101" s="24">
        <v>887.17700000000002</v>
      </c>
      <c r="R101" s="25">
        <v>0</v>
      </c>
      <c r="S101" s="25">
        <v>0</v>
      </c>
      <c r="T101" s="26">
        <v>0</v>
      </c>
      <c r="U101" s="25">
        <v>0</v>
      </c>
      <c r="V101" s="24">
        <v>0</v>
      </c>
      <c r="W101" s="26">
        <v>0</v>
      </c>
      <c r="X101" s="27">
        <v>0</v>
      </c>
      <c r="Y101" s="45" t="s">
        <v>11</v>
      </c>
    </row>
    <row r="102" spans="1:25" s="2" customFormat="1" ht="28.5" customHeight="1" x14ac:dyDescent="0.15">
      <c r="A102" s="87">
        <v>48</v>
      </c>
      <c r="B102" s="115" t="s">
        <v>94</v>
      </c>
      <c r="C102" s="89" t="s">
        <v>46</v>
      </c>
      <c r="D102" s="131" t="s">
        <v>97</v>
      </c>
      <c r="E102" s="128">
        <v>154.61600000000001</v>
      </c>
      <c r="F102" s="84">
        <v>154.61600000000001</v>
      </c>
      <c r="G102" s="128">
        <v>840.91399999999999</v>
      </c>
      <c r="H102" s="121">
        <v>840.91399999999999</v>
      </c>
      <c r="I102" s="123">
        <v>840.90200000000004</v>
      </c>
      <c r="J102" s="123">
        <v>0</v>
      </c>
      <c r="K102" s="123">
        <v>0</v>
      </c>
      <c r="L102" s="123">
        <v>1.2E-2</v>
      </c>
      <c r="M102" s="59">
        <v>133.46199999999999</v>
      </c>
      <c r="N102" s="93">
        <v>0</v>
      </c>
      <c r="O102" s="82">
        <f>+(+E102+G102)-(M102+N102)</f>
        <v>862.06799999999998</v>
      </c>
      <c r="P102" s="84">
        <v>862.06799999999998</v>
      </c>
      <c r="Q102" s="28">
        <v>2</v>
      </c>
      <c r="R102" s="29">
        <v>0</v>
      </c>
      <c r="S102" s="29">
        <v>0</v>
      </c>
      <c r="T102" s="30">
        <v>0</v>
      </c>
      <c r="U102" s="29">
        <v>0</v>
      </c>
      <c r="V102" s="28">
        <v>0</v>
      </c>
      <c r="W102" s="30">
        <v>0</v>
      </c>
      <c r="X102" s="31">
        <v>0</v>
      </c>
      <c r="Y102" s="44" t="s">
        <v>15</v>
      </c>
    </row>
    <row r="103" spans="1:25" s="2" customFormat="1" ht="28.5" customHeight="1" thickBot="1" x14ac:dyDescent="0.2">
      <c r="A103" s="88"/>
      <c r="B103" s="116"/>
      <c r="C103" s="90"/>
      <c r="D103" s="132"/>
      <c r="E103" s="130"/>
      <c r="F103" s="85"/>
      <c r="G103" s="130"/>
      <c r="H103" s="122"/>
      <c r="I103" s="58"/>
      <c r="J103" s="58"/>
      <c r="K103" s="58"/>
      <c r="L103" s="58"/>
      <c r="M103" s="60"/>
      <c r="N103" s="94"/>
      <c r="O103" s="86"/>
      <c r="P103" s="85"/>
      <c r="Q103" s="24">
        <v>840.90200000000004</v>
      </c>
      <c r="R103" s="25">
        <v>0</v>
      </c>
      <c r="S103" s="25">
        <v>0</v>
      </c>
      <c r="T103" s="26">
        <v>0</v>
      </c>
      <c r="U103" s="25">
        <v>0</v>
      </c>
      <c r="V103" s="24">
        <v>0</v>
      </c>
      <c r="W103" s="26">
        <v>0</v>
      </c>
      <c r="X103" s="27">
        <v>0</v>
      </c>
      <c r="Y103" s="45" t="s">
        <v>11</v>
      </c>
    </row>
    <row r="104" spans="1:25" s="2" customFormat="1" ht="28.5" customHeight="1" x14ac:dyDescent="0.15">
      <c r="A104" s="87">
        <v>49</v>
      </c>
      <c r="B104" s="115" t="s">
        <v>95</v>
      </c>
      <c r="C104" s="89" t="s">
        <v>46</v>
      </c>
      <c r="D104" s="131" t="s">
        <v>97</v>
      </c>
      <c r="E104" s="128">
        <v>1516.7809999999999</v>
      </c>
      <c r="F104" s="84">
        <v>1516.7809999999999</v>
      </c>
      <c r="G104" s="128">
        <v>1.0880000000000001</v>
      </c>
      <c r="H104" s="121">
        <v>1.0880000000000001</v>
      </c>
      <c r="I104" s="123">
        <v>0</v>
      </c>
      <c r="J104" s="123">
        <v>0</v>
      </c>
      <c r="K104" s="123">
        <v>0</v>
      </c>
      <c r="L104" s="123">
        <v>1.0880000000000001</v>
      </c>
      <c r="M104" s="59">
        <v>772.17200000000003</v>
      </c>
      <c r="N104" s="93">
        <v>0</v>
      </c>
      <c r="O104" s="82">
        <f>+(+E104+G104)-(M104+N104)</f>
        <v>745.69699999999989</v>
      </c>
      <c r="P104" s="84">
        <v>745.697</v>
      </c>
      <c r="Q104" s="28">
        <v>0</v>
      </c>
      <c r="R104" s="29">
        <v>0</v>
      </c>
      <c r="S104" s="29">
        <v>0</v>
      </c>
      <c r="T104" s="30">
        <v>0</v>
      </c>
      <c r="U104" s="29">
        <v>0</v>
      </c>
      <c r="V104" s="28">
        <v>0</v>
      </c>
      <c r="W104" s="30">
        <v>0</v>
      </c>
      <c r="X104" s="31">
        <v>0</v>
      </c>
      <c r="Y104" s="44" t="s">
        <v>15</v>
      </c>
    </row>
    <row r="105" spans="1:25" s="2" customFormat="1" ht="28.5" customHeight="1" thickBot="1" x14ac:dyDescent="0.2">
      <c r="A105" s="88"/>
      <c r="B105" s="116"/>
      <c r="C105" s="90"/>
      <c r="D105" s="132"/>
      <c r="E105" s="130"/>
      <c r="F105" s="85"/>
      <c r="G105" s="130"/>
      <c r="H105" s="122"/>
      <c r="I105" s="58"/>
      <c r="J105" s="58"/>
      <c r="K105" s="58"/>
      <c r="L105" s="58"/>
      <c r="M105" s="60"/>
      <c r="N105" s="94"/>
      <c r="O105" s="86"/>
      <c r="P105" s="85"/>
      <c r="Q105" s="24">
        <v>0</v>
      </c>
      <c r="R105" s="25">
        <v>0</v>
      </c>
      <c r="S105" s="25">
        <v>0</v>
      </c>
      <c r="T105" s="26">
        <v>0</v>
      </c>
      <c r="U105" s="25">
        <v>0</v>
      </c>
      <c r="V105" s="24">
        <v>0</v>
      </c>
      <c r="W105" s="26">
        <v>0</v>
      </c>
      <c r="X105" s="27">
        <v>0</v>
      </c>
      <c r="Y105" s="45" t="s">
        <v>11</v>
      </c>
    </row>
    <row r="106" spans="1:25" s="2" customFormat="1" ht="28.5" customHeight="1" x14ac:dyDescent="0.15">
      <c r="A106" s="87">
        <v>50</v>
      </c>
      <c r="B106" s="115" t="s">
        <v>96</v>
      </c>
      <c r="C106" s="89" t="s">
        <v>46</v>
      </c>
      <c r="D106" s="131" t="s">
        <v>97</v>
      </c>
      <c r="E106" s="128">
        <v>1417.41</v>
      </c>
      <c r="F106" s="84">
        <v>1417.41</v>
      </c>
      <c r="G106" s="128">
        <v>0.38900000000000001</v>
      </c>
      <c r="H106" s="121">
        <v>0.38900000000000001</v>
      </c>
      <c r="I106" s="123">
        <v>0</v>
      </c>
      <c r="J106" s="123">
        <v>0</v>
      </c>
      <c r="K106" s="123">
        <v>0</v>
      </c>
      <c r="L106" s="123">
        <v>0.38900000000000001</v>
      </c>
      <c r="M106" s="59">
        <v>712.048</v>
      </c>
      <c r="N106" s="93">
        <v>0</v>
      </c>
      <c r="O106" s="82">
        <f>+(+E106+G106)-(M106+N106)</f>
        <v>705.75099999999998</v>
      </c>
      <c r="P106" s="84">
        <v>705.75099999999998</v>
      </c>
      <c r="Q106" s="28">
        <v>0</v>
      </c>
      <c r="R106" s="29">
        <v>0</v>
      </c>
      <c r="S106" s="29">
        <v>0</v>
      </c>
      <c r="T106" s="30">
        <v>0</v>
      </c>
      <c r="U106" s="29">
        <v>0</v>
      </c>
      <c r="V106" s="28">
        <v>0</v>
      </c>
      <c r="W106" s="30">
        <v>0</v>
      </c>
      <c r="X106" s="31">
        <v>0</v>
      </c>
      <c r="Y106" s="44" t="s">
        <v>15</v>
      </c>
    </row>
    <row r="107" spans="1:25" s="2" customFormat="1" ht="28.5" customHeight="1" thickBot="1" x14ac:dyDescent="0.2">
      <c r="A107" s="88"/>
      <c r="B107" s="116"/>
      <c r="C107" s="90"/>
      <c r="D107" s="132"/>
      <c r="E107" s="130"/>
      <c r="F107" s="85"/>
      <c r="G107" s="130"/>
      <c r="H107" s="122"/>
      <c r="I107" s="58"/>
      <c r="J107" s="58"/>
      <c r="K107" s="58"/>
      <c r="L107" s="58"/>
      <c r="M107" s="60"/>
      <c r="N107" s="94"/>
      <c r="O107" s="86"/>
      <c r="P107" s="85"/>
      <c r="Q107" s="24">
        <v>0</v>
      </c>
      <c r="R107" s="25">
        <v>0</v>
      </c>
      <c r="S107" s="25">
        <v>0</v>
      </c>
      <c r="T107" s="26">
        <v>0</v>
      </c>
      <c r="U107" s="25">
        <v>0</v>
      </c>
      <c r="V107" s="24">
        <v>0</v>
      </c>
      <c r="W107" s="26">
        <v>0</v>
      </c>
      <c r="X107" s="27">
        <v>0</v>
      </c>
      <c r="Y107" s="45" t="s">
        <v>11</v>
      </c>
    </row>
    <row r="108" spans="1:25" s="2" customFormat="1" ht="28.5" customHeight="1" x14ac:dyDescent="0.15">
      <c r="A108" s="87"/>
      <c r="B108" s="124" t="s">
        <v>98</v>
      </c>
      <c r="C108" s="125"/>
      <c r="D108" s="119"/>
      <c r="E108" s="128">
        <v>12116.045883999999</v>
      </c>
      <c r="F108" s="84">
        <v>12116.045883999999</v>
      </c>
      <c r="G108" s="128">
        <v>2856.1214449999998</v>
      </c>
      <c r="H108" s="121">
        <v>2856.1214449999998</v>
      </c>
      <c r="I108" s="123">
        <v>2849.4940000000001</v>
      </c>
      <c r="J108" s="123">
        <v>0</v>
      </c>
      <c r="K108" s="123">
        <v>0</v>
      </c>
      <c r="L108" s="123">
        <v>6.6274449999999998</v>
      </c>
      <c r="M108" s="59">
        <v>8680.2160839999997</v>
      </c>
      <c r="N108" s="93">
        <v>60.633000000000003</v>
      </c>
      <c r="O108" s="82">
        <f>+(+E108+G108)-(M108+N108)</f>
        <v>6231.3182450000004</v>
      </c>
      <c r="P108" s="84">
        <v>6231.3182450000004</v>
      </c>
      <c r="Q108" s="28">
        <v>28</v>
      </c>
      <c r="R108" s="29">
        <v>0</v>
      </c>
      <c r="S108" s="29">
        <v>0</v>
      </c>
      <c r="T108" s="30">
        <v>0</v>
      </c>
      <c r="U108" s="29">
        <v>0</v>
      </c>
      <c r="V108" s="28">
        <v>0</v>
      </c>
      <c r="W108" s="30">
        <v>0</v>
      </c>
      <c r="X108" s="31">
        <v>0</v>
      </c>
      <c r="Y108" s="44" t="s">
        <v>15</v>
      </c>
    </row>
    <row r="109" spans="1:25" s="2" customFormat="1" ht="28.5" customHeight="1" thickBot="1" x14ac:dyDescent="0.2">
      <c r="A109" s="88"/>
      <c r="B109" s="126"/>
      <c r="C109" s="127"/>
      <c r="D109" s="120"/>
      <c r="E109" s="129"/>
      <c r="F109" s="85"/>
      <c r="G109" s="130"/>
      <c r="H109" s="122"/>
      <c r="I109" s="58"/>
      <c r="J109" s="58"/>
      <c r="K109" s="58"/>
      <c r="L109" s="58"/>
      <c r="M109" s="60"/>
      <c r="N109" s="94"/>
      <c r="O109" s="86"/>
      <c r="P109" s="85"/>
      <c r="Q109" s="24">
        <v>2849.4940000000001</v>
      </c>
      <c r="R109" s="25">
        <v>0</v>
      </c>
      <c r="S109" s="25">
        <v>0</v>
      </c>
      <c r="T109" s="26">
        <v>0</v>
      </c>
      <c r="U109" s="25">
        <v>0</v>
      </c>
      <c r="V109" s="24">
        <v>0</v>
      </c>
      <c r="W109" s="26">
        <v>0</v>
      </c>
      <c r="X109" s="27">
        <v>0</v>
      </c>
      <c r="Y109" s="45" t="s">
        <v>11</v>
      </c>
    </row>
    <row r="110" spans="1:25" s="3" customFormat="1" ht="28.5" customHeight="1" x14ac:dyDescent="0.15">
      <c r="A110" s="87" t="s">
        <v>17</v>
      </c>
      <c r="B110" s="87">
        <v>92</v>
      </c>
      <c r="C110" s="115"/>
      <c r="D110" s="119"/>
      <c r="E110" s="82">
        <f t="shared" ref="E110:P110" si="0">SUM(E8:E109)</f>
        <v>1372797.635084</v>
      </c>
      <c r="F110" s="117">
        <f t="shared" si="0"/>
        <v>1372797.635084</v>
      </c>
      <c r="G110" s="82">
        <f t="shared" si="0"/>
        <v>544353.86439500016</v>
      </c>
      <c r="H110" s="61">
        <f t="shared" si="0"/>
        <v>544353.86439500016</v>
      </c>
      <c r="I110" s="61">
        <f t="shared" si="0"/>
        <v>513553.96300000011</v>
      </c>
      <c r="J110" s="61">
        <f t="shared" si="0"/>
        <v>30307.108000000004</v>
      </c>
      <c r="K110" s="61">
        <f t="shared" si="0"/>
        <v>0</v>
      </c>
      <c r="L110" s="61">
        <f t="shared" si="0"/>
        <v>492.79339500000009</v>
      </c>
      <c r="M110" s="61">
        <f t="shared" si="0"/>
        <v>456706.06251300004</v>
      </c>
      <c r="N110" s="113">
        <f t="shared" si="0"/>
        <v>161.40300000000002</v>
      </c>
      <c r="O110" s="82">
        <f t="shared" si="0"/>
        <v>1460284.0339659993</v>
      </c>
      <c r="P110" s="117">
        <f t="shared" si="0"/>
        <v>1460284.0339659993</v>
      </c>
      <c r="Q110" s="32">
        <f t="shared" ref="Q110:X110" si="1">SUMIF($Y$8:$Y$109,$Y$6,Q8:Q109)</f>
        <v>149</v>
      </c>
      <c r="R110" s="33">
        <f t="shared" si="1"/>
        <v>0</v>
      </c>
      <c r="S110" s="33">
        <f t="shared" si="1"/>
        <v>0</v>
      </c>
      <c r="T110" s="34">
        <f t="shared" si="1"/>
        <v>0</v>
      </c>
      <c r="U110" s="33">
        <f t="shared" si="1"/>
        <v>0</v>
      </c>
      <c r="V110" s="32">
        <f t="shared" si="1"/>
        <v>0</v>
      </c>
      <c r="W110" s="34">
        <f t="shared" si="1"/>
        <v>0</v>
      </c>
      <c r="X110" s="35">
        <f t="shared" si="1"/>
        <v>0</v>
      </c>
      <c r="Y110" s="44" t="s">
        <v>15</v>
      </c>
    </row>
    <row r="111" spans="1:25" s="3" customFormat="1" ht="28.5" customHeight="1" thickBot="1" x14ac:dyDescent="0.2">
      <c r="A111" s="88"/>
      <c r="B111" s="88"/>
      <c r="C111" s="116"/>
      <c r="D111" s="120"/>
      <c r="E111" s="83"/>
      <c r="F111" s="118"/>
      <c r="G111" s="86"/>
      <c r="H111" s="62"/>
      <c r="I111" s="62"/>
      <c r="J111" s="62"/>
      <c r="K111" s="62"/>
      <c r="L111" s="62"/>
      <c r="M111" s="62"/>
      <c r="N111" s="114"/>
      <c r="O111" s="86"/>
      <c r="P111" s="118"/>
      <c r="Q111" s="36">
        <f>SUMIF($Y$8:$Y$109,$Y$7,Q8:Q109)</f>
        <v>543861.071</v>
      </c>
      <c r="R111" s="37">
        <f t="shared" ref="R111:X111" si="2">SUMIF($Y$8:$Y$109,$Y$6,R8:R109)</f>
        <v>0</v>
      </c>
      <c r="S111" s="37">
        <f t="shared" si="2"/>
        <v>0</v>
      </c>
      <c r="T111" s="38">
        <f t="shared" si="2"/>
        <v>0</v>
      </c>
      <c r="U111" s="37">
        <f t="shared" si="2"/>
        <v>0</v>
      </c>
      <c r="V111" s="36">
        <f t="shared" si="2"/>
        <v>0</v>
      </c>
      <c r="W111" s="38">
        <f t="shared" si="2"/>
        <v>0</v>
      </c>
      <c r="X111" s="39">
        <f t="shared" si="2"/>
        <v>0</v>
      </c>
      <c r="Y111" s="45" t="s">
        <v>11</v>
      </c>
    </row>
    <row r="112" spans="1:25" ht="13.5" hidden="1" customHeight="1" outlineLevel="1" x14ac:dyDescent="0.15">
      <c r="A112" s="1" t="s">
        <v>26</v>
      </c>
    </row>
    <row r="113" spans="3:17" ht="13.5" hidden="1" customHeight="1" outlineLevel="1" x14ac:dyDescent="0.15">
      <c r="C113" s="1" t="s">
        <v>27</v>
      </c>
      <c r="F113" s="1" t="s">
        <v>37</v>
      </c>
      <c r="O113" s="50"/>
    </row>
    <row r="114" spans="3:17" ht="13.5" hidden="1" customHeight="1" outlineLevel="1" x14ac:dyDescent="0.15">
      <c r="C114" s="1" t="s">
        <v>28</v>
      </c>
      <c r="F114" s="1" t="s">
        <v>38</v>
      </c>
    </row>
    <row r="115" spans="3:17" ht="13.5" hidden="1" customHeight="1" outlineLevel="1" x14ac:dyDescent="0.15">
      <c r="C115" s="1" t="s">
        <v>29</v>
      </c>
      <c r="F115" s="1" t="s">
        <v>39</v>
      </c>
    </row>
    <row r="116" spans="3:17" ht="13.5" hidden="1" customHeight="1" outlineLevel="1" x14ac:dyDescent="0.15">
      <c r="C116" s="1" t="s">
        <v>30</v>
      </c>
      <c r="F116" s="1" t="s">
        <v>40</v>
      </c>
    </row>
    <row r="117" spans="3:17" ht="13.5" hidden="1" customHeight="1" outlineLevel="1" x14ac:dyDescent="0.15">
      <c r="C117" s="1" t="s">
        <v>31</v>
      </c>
      <c r="F117" s="1" t="s">
        <v>41</v>
      </c>
    </row>
    <row r="118" spans="3:17" ht="14.25" hidden="1" outlineLevel="1" thickBot="1" x14ac:dyDescent="0.2">
      <c r="C118" s="1" t="s">
        <v>32</v>
      </c>
      <c r="F118" s="1" t="s">
        <v>42</v>
      </c>
    </row>
    <row r="119" spans="3:17" ht="14.25" hidden="1" outlineLevel="1" thickBot="1" x14ac:dyDescent="0.2">
      <c r="C119" s="1" t="s">
        <v>33</v>
      </c>
    </row>
    <row r="120" spans="3:17" ht="14.25" hidden="1" outlineLevel="1" thickBot="1" x14ac:dyDescent="0.2">
      <c r="C120" s="1" t="s">
        <v>34</v>
      </c>
    </row>
    <row r="121" spans="3:17" ht="14.25" hidden="1" outlineLevel="1" thickBot="1" x14ac:dyDescent="0.2">
      <c r="C121" s="1" t="s">
        <v>35</v>
      </c>
    </row>
    <row r="122" spans="3:17" ht="14.25" hidden="1" outlineLevel="1" thickBot="1" x14ac:dyDescent="0.2">
      <c r="C122" s="1" t="s">
        <v>36</v>
      </c>
    </row>
    <row r="123" spans="3:17" hidden="1" collapsed="1" x14ac:dyDescent="0.15">
      <c r="O123" s="49">
        <f>+(+$E$110+$G$110)-($M$110+$N$110)</f>
        <v>1460284.033966</v>
      </c>
    </row>
    <row r="124" spans="3:17" hidden="1" x14ac:dyDescent="0.15"/>
    <row r="125" spans="3:17" hidden="1" x14ac:dyDescent="0.15">
      <c r="E125" s="51"/>
      <c r="F125" s="51"/>
      <c r="G125" s="51"/>
      <c r="H125" s="51"/>
      <c r="I125" s="51"/>
      <c r="J125" s="51"/>
      <c r="K125" s="51"/>
      <c r="L125" s="51"/>
      <c r="M125" s="51"/>
      <c r="N125" s="51"/>
      <c r="O125" s="51"/>
      <c r="P125" s="51"/>
    </row>
    <row r="126" spans="3:17" hidden="1" x14ac:dyDescent="0.15">
      <c r="E126" s="51"/>
      <c r="F126" s="51"/>
      <c r="G126" s="51"/>
      <c r="H126" s="51"/>
      <c r="I126" s="51"/>
      <c r="J126" s="51"/>
      <c r="K126" s="51"/>
      <c r="L126" s="51"/>
      <c r="M126" s="51"/>
      <c r="N126" s="51"/>
      <c r="O126" s="51"/>
      <c r="P126" s="51"/>
      <c r="Q126" s="51"/>
    </row>
    <row r="127" spans="3:17" hidden="1" x14ac:dyDescent="0.15">
      <c r="Q127" s="52">
        <f>SUM(I110:J111)</f>
        <v>543861.07100000011</v>
      </c>
    </row>
  </sheetData>
  <mergeCells count="85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A22:A23"/>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A26:A27"/>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A30:A31"/>
    <mergeCell ref="B30:B31"/>
    <mergeCell ref="C30:C31"/>
    <mergeCell ref="D30:D31"/>
    <mergeCell ref="E30:E31"/>
    <mergeCell ref="F30:F31"/>
    <mergeCell ref="G28:G29"/>
    <mergeCell ref="H28:H29"/>
    <mergeCell ref="I28:I29"/>
    <mergeCell ref="J28:J29"/>
    <mergeCell ref="K28:K29"/>
    <mergeCell ref="L28:L29"/>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A34:A35"/>
    <mergeCell ref="B34:B35"/>
    <mergeCell ref="C34:C35"/>
    <mergeCell ref="D34:D35"/>
    <mergeCell ref="E34:E35"/>
    <mergeCell ref="F34:F35"/>
    <mergeCell ref="G32:G33"/>
    <mergeCell ref="H32:H33"/>
    <mergeCell ref="I32:I33"/>
    <mergeCell ref="J32:J33"/>
    <mergeCell ref="K32:K33"/>
    <mergeCell ref="L32:L33"/>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A38:A39"/>
    <mergeCell ref="B38:B39"/>
    <mergeCell ref="C38:C39"/>
    <mergeCell ref="D38:D39"/>
    <mergeCell ref="E38:E39"/>
    <mergeCell ref="F38:F39"/>
    <mergeCell ref="G36:G37"/>
    <mergeCell ref="H36:H37"/>
    <mergeCell ref="I36:I37"/>
    <mergeCell ref="J36:J37"/>
    <mergeCell ref="K36:K37"/>
    <mergeCell ref="L36:L37"/>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A42:A43"/>
    <mergeCell ref="B42:B43"/>
    <mergeCell ref="C42:C43"/>
    <mergeCell ref="D42:D43"/>
    <mergeCell ref="E42:E43"/>
    <mergeCell ref="F42:F43"/>
    <mergeCell ref="G40:G41"/>
    <mergeCell ref="H40:H41"/>
    <mergeCell ref="I40:I41"/>
    <mergeCell ref="J40:J41"/>
    <mergeCell ref="K40:K41"/>
    <mergeCell ref="L40:L41"/>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A46:A47"/>
    <mergeCell ref="B46:B47"/>
    <mergeCell ref="C46:C47"/>
    <mergeCell ref="D46:D47"/>
    <mergeCell ref="E46:E47"/>
    <mergeCell ref="F46:F47"/>
    <mergeCell ref="G44:G45"/>
    <mergeCell ref="H44:H45"/>
    <mergeCell ref="I44:I45"/>
    <mergeCell ref="J44:J45"/>
    <mergeCell ref="K44:K45"/>
    <mergeCell ref="L44:L45"/>
    <mergeCell ref="M46:M47"/>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A50:A51"/>
    <mergeCell ref="B50:B51"/>
    <mergeCell ref="C50:C51"/>
    <mergeCell ref="D50:D51"/>
    <mergeCell ref="E50:E51"/>
    <mergeCell ref="F50:F51"/>
    <mergeCell ref="G48:G49"/>
    <mergeCell ref="H48:H49"/>
    <mergeCell ref="I48:I49"/>
    <mergeCell ref="J48:J49"/>
    <mergeCell ref="K48:K49"/>
    <mergeCell ref="L48:L49"/>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A54:A55"/>
    <mergeCell ref="B54:B55"/>
    <mergeCell ref="C54:C55"/>
    <mergeCell ref="D54:D55"/>
    <mergeCell ref="E54:E55"/>
    <mergeCell ref="F54:F55"/>
    <mergeCell ref="G52:G53"/>
    <mergeCell ref="H52:H53"/>
    <mergeCell ref="I52:I53"/>
    <mergeCell ref="J52:J53"/>
    <mergeCell ref="K52:K53"/>
    <mergeCell ref="L52:L53"/>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A58:A59"/>
    <mergeCell ref="B58:B59"/>
    <mergeCell ref="C58:C59"/>
    <mergeCell ref="D58:D59"/>
    <mergeCell ref="E58:E59"/>
    <mergeCell ref="F58:F59"/>
    <mergeCell ref="G56:G57"/>
    <mergeCell ref="H56:H57"/>
    <mergeCell ref="I56:I57"/>
    <mergeCell ref="J56:J57"/>
    <mergeCell ref="K56:K57"/>
    <mergeCell ref="L56:L57"/>
    <mergeCell ref="M58:M59"/>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A62:A63"/>
    <mergeCell ref="B62:B63"/>
    <mergeCell ref="C62:C63"/>
    <mergeCell ref="D62:D63"/>
    <mergeCell ref="E62:E63"/>
    <mergeCell ref="F62:F63"/>
    <mergeCell ref="G60:G61"/>
    <mergeCell ref="H60:H61"/>
    <mergeCell ref="I60:I61"/>
    <mergeCell ref="J60:J61"/>
    <mergeCell ref="K60:K61"/>
    <mergeCell ref="L60:L61"/>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A66:A67"/>
    <mergeCell ref="B66:B67"/>
    <mergeCell ref="C66:C67"/>
    <mergeCell ref="D66:D67"/>
    <mergeCell ref="E66:E67"/>
    <mergeCell ref="F66:F67"/>
    <mergeCell ref="G64:G65"/>
    <mergeCell ref="H64:H65"/>
    <mergeCell ref="I64:I65"/>
    <mergeCell ref="J64:J65"/>
    <mergeCell ref="K64:K65"/>
    <mergeCell ref="L64:L65"/>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A70:A71"/>
    <mergeCell ref="B70:B71"/>
    <mergeCell ref="C70:C71"/>
    <mergeCell ref="D70:D71"/>
    <mergeCell ref="E70:E71"/>
    <mergeCell ref="F70:F71"/>
    <mergeCell ref="G68:G69"/>
    <mergeCell ref="H68:H69"/>
    <mergeCell ref="I68:I69"/>
    <mergeCell ref="J68:J69"/>
    <mergeCell ref="K68:K69"/>
    <mergeCell ref="L68:L69"/>
    <mergeCell ref="M70:M71"/>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A74:A75"/>
    <mergeCell ref="B74:B75"/>
    <mergeCell ref="C74:C75"/>
    <mergeCell ref="D74:D75"/>
    <mergeCell ref="E74:E75"/>
    <mergeCell ref="F74:F75"/>
    <mergeCell ref="G72:G73"/>
    <mergeCell ref="H72:H73"/>
    <mergeCell ref="I72:I73"/>
    <mergeCell ref="J72:J73"/>
    <mergeCell ref="K72:K73"/>
    <mergeCell ref="L72:L73"/>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A78:A79"/>
    <mergeCell ref="B78:B79"/>
    <mergeCell ref="C78:C79"/>
    <mergeCell ref="D78:D79"/>
    <mergeCell ref="E78:E79"/>
    <mergeCell ref="F78:F79"/>
    <mergeCell ref="G76:G77"/>
    <mergeCell ref="H76:H77"/>
    <mergeCell ref="I76:I77"/>
    <mergeCell ref="J76:J77"/>
    <mergeCell ref="K76:K77"/>
    <mergeCell ref="L76:L77"/>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A82:A83"/>
    <mergeCell ref="B82:B83"/>
    <mergeCell ref="C82:C83"/>
    <mergeCell ref="D82:D83"/>
    <mergeCell ref="E82:E83"/>
    <mergeCell ref="F82:F83"/>
    <mergeCell ref="G80:G81"/>
    <mergeCell ref="H80:H81"/>
    <mergeCell ref="I80:I81"/>
    <mergeCell ref="J80:J81"/>
    <mergeCell ref="K80:K81"/>
    <mergeCell ref="L80:L81"/>
    <mergeCell ref="M82:M83"/>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A86:A87"/>
    <mergeCell ref="B86:B87"/>
    <mergeCell ref="C86:C87"/>
    <mergeCell ref="D86:D87"/>
    <mergeCell ref="E86:E87"/>
    <mergeCell ref="F86:F87"/>
    <mergeCell ref="G84:G85"/>
    <mergeCell ref="H84:H85"/>
    <mergeCell ref="I84:I85"/>
    <mergeCell ref="J84:J85"/>
    <mergeCell ref="K84:K85"/>
    <mergeCell ref="L84:L85"/>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A90:A91"/>
    <mergeCell ref="B90:B91"/>
    <mergeCell ref="C90:C91"/>
    <mergeCell ref="D90:D91"/>
    <mergeCell ref="E90:E91"/>
    <mergeCell ref="F90:F91"/>
    <mergeCell ref="G88:G89"/>
    <mergeCell ref="H88:H89"/>
    <mergeCell ref="I88:I89"/>
    <mergeCell ref="J88:J89"/>
    <mergeCell ref="K88:K89"/>
    <mergeCell ref="L88:L89"/>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A94:A95"/>
    <mergeCell ref="B94:B95"/>
    <mergeCell ref="C94:C95"/>
    <mergeCell ref="D94:D95"/>
    <mergeCell ref="E94:E95"/>
    <mergeCell ref="F94:F95"/>
    <mergeCell ref="G92:G93"/>
    <mergeCell ref="H92:H93"/>
    <mergeCell ref="I92:I93"/>
    <mergeCell ref="J92:J93"/>
    <mergeCell ref="K92:K93"/>
    <mergeCell ref="L92:L93"/>
    <mergeCell ref="M94:M95"/>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A98:A99"/>
    <mergeCell ref="B98:B99"/>
    <mergeCell ref="C98:C99"/>
    <mergeCell ref="D98:D99"/>
    <mergeCell ref="E98:E99"/>
    <mergeCell ref="F98:F99"/>
    <mergeCell ref="G96:G97"/>
    <mergeCell ref="H96:H97"/>
    <mergeCell ref="I96:I97"/>
    <mergeCell ref="J96:J97"/>
    <mergeCell ref="K96:K97"/>
    <mergeCell ref="L96:L97"/>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A102:A103"/>
    <mergeCell ref="B102:B103"/>
    <mergeCell ref="C102:C103"/>
    <mergeCell ref="D102:D103"/>
    <mergeCell ref="E102:E103"/>
    <mergeCell ref="F102:F103"/>
    <mergeCell ref="G100:G101"/>
    <mergeCell ref="H100:H101"/>
    <mergeCell ref="I100:I101"/>
    <mergeCell ref="J100:J101"/>
    <mergeCell ref="K100:K101"/>
    <mergeCell ref="L100:L101"/>
    <mergeCell ref="M102:M103"/>
    <mergeCell ref="N102:N103"/>
    <mergeCell ref="O102:O103"/>
    <mergeCell ref="P102:P103"/>
    <mergeCell ref="A104:A105"/>
    <mergeCell ref="B104:B105"/>
    <mergeCell ref="C104:C105"/>
    <mergeCell ref="D104:D105"/>
    <mergeCell ref="E104:E105"/>
    <mergeCell ref="F104:F105"/>
    <mergeCell ref="G102:G103"/>
    <mergeCell ref="H102:H103"/>
    <mergeCell ref="I102:I103"/>
    <mergeCell ref="J102:J103"/>
    <mergeCell ref="K102:K103"/>
    <mergeCell ref="L102:L103"/>
    <mergeCell ref="M104:M105"/>
    <mergeCell ref="N104:N105"/>
    <mergeCell ref="O104:O105"/>
    <mergeCell ref="P104:P105"/>
    <mergeCell ref="A106:A107"/>
    <mergeCell ref="B106:B107"/>
    <mergeCell ref="C106:C107"/>
    <mergeCell ref="D106:D107"/>
    <mergeCell ref="E106:E107"/>
    <mergeCell ref="F106:F107"/>
    <mergeCell ref="G104:G105"/>
    <mergeCell ref="H104:H105"/>
    <mergeCell ref="I104:I105"/>
    <mergeCell ref="J104:J105"/>
    <mergeCell ref="K104:K105"/>
    <mergeCell ref="L104:L105"/>
    <mergeCell ref="M106:M107"/>
    <mergeCell ref="N106:N107"/>
    <mergeCell ref="O106:O107"/>
    <mergeCell ref="P106:P107"/>
    <mergeCell ref="A108:A109"/>
    <mergeCell ref="B108:C109"/>
    <mergeCell ref="D108:D109"/>
    <mergeCell ref="E108:E109"/>
    <mergeCell ref="F108:F109"/>
    <mergeCell ref="G108:G109"/>
    <mergeCell ref="G106:G107"/>
    <mergeCell ref="H106:H107"/>
    <mergeCell ref="I106:I107"/>
    <mergeCell ref="J106:J107"/>
    <mergeCell ref="K106:K107"/>
    <mergeCell ref="L106:L107"/>
    <mergeCell ref="N108:N109"/>
    <mergeCell ref="O108:O109"/>
    <mergeCell ref="P108:P109"/>
    <mergeCell ref="A110:A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N110:N111"/>
    <mergeCell ref="O110:O111"/>
    <mergeCell ref="P110:P111"/>
    <mergeCell ref="H110:H111"/>
    <mergeCell ref="I110:I111"/>
    <mergeCell ref="J110:J111"/>
    <mergeCell ref="K110:K111"/>
    <mergeCell ref="L110:L111"/>
    <mergeCell ref="M110:M111"/>
  </mergeCells>
  <phoneticPr fontId="1"/>
  <pageMargins left="0.51181102362204722" right="0.31496062992125984" top="0.55118110236220474" bottom="0.55118110236220474" header="0.31496062992125984" footer="0.31496062992125984"/>
  <pageSetup paperSize="9" scale="45" fitToHeight="0" orientation="landscape" r:id="rId1"/>
  <headerFooter>
    <oddHeader>&amp;L【機密性2情報】</oddHeader>
  </headerFooter>
  <rowBreaks count="2" manualBreakCount="2">
    <brk id="47" max="23" man="1"/>
    <brk id="8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 </vt:lpstr>
      <vt:lpstr>'個別表 '!Print_Area</vt:lpstr>
      <vt:lpstr>'個別表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2015-10-06T07:41:22Z</cp:lastPrinted>
  <dcterms:created xsi:type="dcterms:W3CDTF">2010-08-24T08:00:05Z</dcterms:created>
  <dcterms:modified xsi:type="dcterms:W3CDTF">2015-10-06T07:41:26Z</dcterms:modified>
</cp:coreProperties>
</file>