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6)" sheetId="1" r:id="rId1"/>
  </sheets>
  <definedNames>
    <definedName name="_xlnm._FilterDatabase" localSheetId="0" hidden="1">'個別表(006)'!$A$1:$Y$20</definedName>
    <definedName name="_xlnm.Print_Area" localSheetId="0">'個別表(006)'!$A$1:$X$29</definedName>
  </definedNames>
  <calcPr calcId="162913"/>
</workbook>
</file>

<file path=xl/calcChain.xml><?xml version="1.0" encoding="utf-8"?>
<calcChain xmlns="http://schemas.openxmlformats.org/spreadsheetml/2006/main">
  <c r="X20" i="1" l="1"/>
  <c r="W20" i="1"/>
  <c r="V20" i="1"/>
  <c r="U20" i="1"/>
  <c r="T20" i="1"/>
  <c r="S20" i="1"/>
  <c r="R20" i="1"/>
  <c r="Q20" i="1"/>
  <c r="X19" i="1"/>
  <c r="W19" i="1"/>
  <c r="V19" i="1"/>
  <c r="U19" i="1"/>
  <c r="T19" i="1"/>
  <c r="S19" i="1"/>
  <c r="R19" i="1"/>
  <c r="P19" i="1"/>
  <c r="N19" i="1"/>
  <c r="M19" i="1"/>
  <c r="L19" i="1"/>
  <c r="K19" i="1"/>
  <c r="J19" i="1"/>
  <c r="I19" i="1"/>
  <c r="H19" i="1"/>
  <c r="G19" i="1"/>
  <c r="F19" i="1"/>
  <c r="E19" i="1"/>
  <c r="O32" i="1" s="1"/>
  <c r="O17" i="1"/>
  <c r="O15" i="1"/>
  <c r="Q13" i="1"/>
  <c r="O13" i="1"/>
  <c r="O11" i="1"/>
  <c r="Q9" i="1"/>
  <c r="Q19" i="1" s="1"/>
  <c r="O9" i="1"/>
  <c r="O19" i="1" s="1"/>
</calcChain>
</file>

<file path=xl/sharedStrings.xml><?xml version="1.0" encoding="utf-8"?>
<sst xmlns="http://schemas.openxmlformats.org/spreadsheetml/2006/main" count="92" uniqueCount="60">
  <si>
    <t>【個別表】平成31年度基金造成団体別基金執行状況表（006緊急雇用創出基金）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キンキュウ</t>
    </rPh>
    <rPh sb="31" eb="33">
      <t>コヨウ</t>
    </rPh>
    <rPh sb="33" eb="35">
      <t>ソウシュツ</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</si>
  <si>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</si>
  <si>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</si>
  <si>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</si>
  <si>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</si>
  <si>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</si>
  <si>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</si>
  <si>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</si>
  <si>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</si>
  <si>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</si>
  <si>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</si>
  <si>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</si>
  <si>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</si>
  <si>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</si>
  <si>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</si>
  <si>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</si>
  <si>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</si>
  <si>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</si>
  <si>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</si>
  <si>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</si>
  <si>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</si>
  <si>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</si>
  <si>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</si>
  <si>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</si>
  <si>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</si>
  <si>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</si>
  <si>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</si>
  <si>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</si>
  <si>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</si>
  <si>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</si>
  <si>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岩手県</t>
    <rPh sb="0" eb="3">
      <t>イワテケン</t>
    </rPh>
    <phoneticPr fontId="2"/>
  </si>
  <si>
    <t>緊急雇用創出事業臨時特例基金</t>
    <phoneticPr fontId="2"/>
  </si>
  <si>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rPh sb="20" eb="22">
      <t>カクホ</t>
    </rPh>
    <rPh sb="26" eb="27">
      <t>ヒガシ</t>
    </rPh>
    <rPh sb="27" eb="29">
      <t>ニホン</t>
    </rPh>
    <rPh sb="29" eb="32">
      <t>ダイシンサイ</t>
    </rPh>
    <phoneticPr fontId="2"/>
  </si>
  <si>
    <t>宮城県</t>
    <rPh sb="0" eb="3">
      <t>ミヤギケン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</si>
  <si>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</si>
  <si>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phoneticPr fontId="2"/>
  </si>
  <si>
    <t>福島県</t>
    <rPh sb="0" eb="3">
      <t>フクシマケン</t>
    </rPh>
    <phoneticPr fontId="2"/>
  </si>
  <si>
    <t>福島県原子力災害等復興基金</t>
    <rPh sb="0" eb="2">
      <t>フクシマ</t>
    </rPh>
    <rPh sb="2" eb="3">
      <t>ケン</t>
    </rPh>
    <rPh sb="3" eb="6">
      <t>ゲンシリョク</t>
    </rPh>
    <rPh sb="6" eb="8">
      <t>サイガイ</t>
    </rPh>
    <rPh sb="8" eb="9">
      <t>トウ</t>
    </rPh>
    <rPh sb="9" eb="11">
      <t>フッコウ</t>
    </rPh>
    <rPh sb="11" eb="13">
      <t>キキン</t>
    </rPh>
    <phoneticPr fontId="2"/>
  </si>
  <si>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phoneticPr fontId="2"/>
  </si>
  <si>
    <t>茨城県</t>
    <rPh sb="0" eb="3">
      <t>イバラキケン</t>
    </rPh>
    <phoneticPr fontId="2"/>
  </si>
  <si>
    <t>茨城県雇用創出等基金</t>
    <rPh sb="0" eb="3">
      <t>イバラキケン</t>
    </rPh>
    <rPh sb="3" eb="5">
      <t>コヨウ</t>
    </rPh>
    <rPh sb="5" eb="7">
      <t>ソウシュツ</t>
    </rPh>
    <rPh sb="7" eb="8">
      <t>トウ</t>
    </rPh>
    <rPh sb="8" eb="10">
      <t>キキン</t>
    </rPh>
    <phoneticPr fontId="2"/>
  </si>
  <si>
    <t>【雇用復興推進事業】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</si>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</sst>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5"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51">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dotted">
        <color auto="1"/>
      </top>
      <bottom style="medium">
        <color auto="1"/>
      </bottom>
      <diagonal/>
    </border>
  </borders>
  <cellStyleXfs count="1">
    <xf numFmtId="0" fontId="0" fillId="0" borderId="0">
      <alignment vertical="center"/>
    </xf>
  </cellStyleXfs>
  <cellXfs count="157">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pplyAlignment="1">
      <alignment vertical="center"/>
    </xf>
    <xf numFmtId="0" fontId="5" fillId="0" borderId="0" xfId="0" applyFont="1">
      <alignment vertical="center"/>
    </xf>
    <xf numFmtId="0" fontId="8"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8"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ont="1" applyFill="1" applyBorder="1" applyAlignment="1">
      <alignment vertical="center"/>
    </xf>
    <xf numFmtId="0" fontId="10" fillId="2" borderId="11"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2" fillId="2"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6" xfId="0" applyFont="1" applyFill="1" applyBorder="1" applyAlignment="1">
      <alignment horizontal="center" vertical="center"/>
    </xf>
    <xf numFmtId="177" fontId="5" fillId="0" borderId="2" xfId="0" applyNumberFormat="1" applyFont="1" applyBorder="1" applyAlignment="1">
      <alignment horizontal="right" vertical="center"/>
    </xf>
    <xf numFmtId="177" fontId="5" fillId="0" borderId="47" xfId="0" applyNumberFormat="1" applyFont="1" applyBorder="1" applyAlignment="1">
      <alignment horizontal="right" vertical="center"/>
    </xf>
    <xf numFmtId="177" fontId="5" fillId="0" borderId="46" xfId="0" applyNumberFormat="1" applyFont="1" applyBorder="1" applyAlignment="1">
      <alignment horizontal="right" vertical="center"/>
    </xf>
    <xf numFmtId="177" fontId="5" fillId="0" borderId="3" xfId="0" applyNumberFormat="1" applyFont="1" applyBorder="1" applyAlignment="1">
      <alignment horizontal="right" vertical="center"/>
    </xf>
    <xf numFmtId="0" fontId="12" fillId="2" borderId="0" xfId="0" applyFont="1" applyFill="1" applyBorder="1" applyAlignment="1">
      <alignment horizontal="center" vertical="center"/>
    </xf>
    <xf numFmtId="41" fontId="5" fillId="0" borderId="38"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3" xfId="0" applyNumberFormat="1" applyFont="1" applyBorder="1" applyAlignment="1">
      <alignment horizontal="right" vertical="center"/>
    </xf>
    <xf numFmtId="0" fontId="8" fillId="2" borderId="0" xfId="0" applyFont="1" applyFill="1" applyBorder="1" applyAlignment="1">
      <alignment horizontal="center" vertical="center"/>
    </xf>
    <xf numFmtId="177" fontId="5" fillId="0" borderId="45" xfId="0" applyNumberFormat="1" applyFont="1" applyFill="1" applyBorder="1" applyAlignment="1">
      <alignment horizontal="right" vertical="center"/>
    </xf>
    <xf numFmtId="41" fontId="5" fillId="0" borderId="39" xfId="0" applyNumberFormat="1" applyFont="1" applyBorder="1" applyAlignment="1">
      <alignment horizontal="right"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0" fontId="8" fillId="0" borderId="0" xfId="0" applyFont="1" applyAlignment="1">
      <alignment vertical="center" wrapText="1"/>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178" fontId="0" fillId="0" borderId="0" xfId="0" applyNumberFormat="1" applyFont="1" applyFill="1" applyBorder="1" applyAlignment="1">
      <alignment vertical="center"/>
    </xf>
    <xf numFmtId="178" fontId="5" fillId="0" borderId="4" xfId="0" applyNumberFormat="1" applyFont="1" applyFill="1" applyBorder="1" applyAlignment="1">
      <alignment vertical="center"/>
    </xf>
    <xf numFmtId="41" fontId="5" fillId="5" borderId="2" xfId="0" applyNumberFormat="1" applyFont="1" applyFill="1" applyBorder="1" applyAlignment="1">
      <alignment horizontal="right" vertical="center"/>
    </xf>
    <xf numFmtId="41" fontId="0" fillId="5" borderId="50" xfId="0" applyNumberFormat="1" applyFont="1" applyFill="1" applyBorder="1" applyAlignment="1">
      <alignment horizontal="right" vertical="center"/>
    </xf>
    <xf numFmtId="41" fontId="5" fillId="5" borderId="44" xfId="0" applyNumberFormat="1" applyFont="1" applyFill="1" applyBorder="1" applyAlignment="1">
      <alignment horizontal="right" vertical="center"/>
    </xf>
    <xf numFmtId="41" fontId="0" fillId="5" borderId="42" xfId="0" applyNumberFormat="1" applyFont="1" applyFill="1" applyBorder="1" applyAlignment="1">
      <alignment horizontal="right" vertical="center"/>
    </xf>
    <xf numFmtId="41" fontId="5" fillId="5" borderId="45" xfId="0" applyNumberFormat="1" applyFont="1" applyFill="1" applyBorder="1" applyAlignment="1">
      <alignment horizontal="right" vertical="center"/>
    </xf>
    <xf numFmtId="41" fontId="0" fillId="5" borderId="39" xfId="0" applyNumberFormat="1" applyFont="1" applyFill="1" applyBorder="1" applyAlignment="1">
      <alignment horizontal="right" vertical="center"/>
    </xf>
    <xf numFmtId="41" fontId="5" fillId="5" borderId="46" xfId="0" applyNumberFormat="1" applyFont="1" applyFill="1" applyBorder="1" applyAlignment="1">
      <alignment horizontal="right" vertical="center"/>
    </xf>
    <xf numFmtId="41" fontId="0" fillId="5" borderId="41" xfId="0" applyNumberFormat="1" applyFont="1" applyFill="1" applyBorder="1" applyAlignment="1">
      <alignment horizontal="right" vertical="center"/>
    </xf>
    <xf numFmtId="41" fontId="5" fillId="0" borderId="44" xfId="0" applyNumberFormat="1" applyFont="1" applyBorder="1" applyAlignment="1">
      <alignment vertical="center"/>
    </xf>
    <xf numFmtId="41" fontId="0" fillId="0" borderId="42" xfId="0" applyNumberFormat="1" applyFont="1" applyBorder="1" applyAlignment="1">
      <alignment vertical="center"/>
    </xf>
    <xf numFmtId="41" fontId="5" fillId="0" borderId="45" xfId="0" applyNumberFormat="1" applyFont="1" applyBorder="1" applyAlignment="1">
      <alignment horizontal="right" vertical="center"/>
    </xf>
    <xf numFmtId="41" fontId="0" fillId="0" borderId="39" xfId="0" applyNumberFormat="1" applyFont="1" applyBorder="1" applyAlignment="1">
      <alignment horizontal="righ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4" fillId="0" borderId="1" xfId="0" applyFont="1" applyBorder="1" applyAlignment="1">
      <alignment horizontal="left" vertical="center"/>
    </xf>
    <xf numFmtId="0" fontId="14" fillId="0" borderId="37" xfId="0" applyFont="1" applyBorder="1" applyAlignment="1">
      <alignment horizontal="left" vertical="center"/>
    </xf>
    <xf numFmtId="41" fontId="5" fillId="4" borderId="46" xfId="0" applyNumberFormat="1" applyFont="1" applyFill="1" applyBorder="1" applyAlignment="1">
      <alignment horizontal="right" vertical="center"/>
    </xf>
    <xf numFmtId="41" fontId="0" fillId="4" borderId="41" xfId="0" applyNumberFormat="1" applyFont="1" applyFill="1" applyBorder="1" applyAlignment="1">
      <alignment horizontal="right" vertical="center"/>
    </xf>
    <xf numFmtId="41" fontId="5" fillId="4" borderId="41" xfId="0" applyNumberFormat="1" applyFont="1" applyFill="1" applyBorder="1" applyAlignment="1">
      <alignment horizontal="right" vertical="center"/>
    </xf>
    <xf numFmtId="41" fontId="5" fillId="0" borderId="45" xfId="0" applyNumberFormat="1" applyFont="1" applyFill="1" applyBorder="1" applyAlignment="1">
      <alignment horizontal="center" vertical="center"/>
    </xf>
    <xf numFmtId="41" fontId="5" fillId="0" borderId="39" xfId="0" applyNumberFormat="1"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8" xfId="0" applyFont="1" applyBorder="1" applyAlignment="1">
      <alignment horizontal="left" vertical="center"/>
    </xf>
    <xf numFmtId="0" fontId="5" fillId="0" borderId="43" xfId="0" applyFont="1" applyBorder="1" applyAlignment="1">
      <alignment horizontal="left" vertical="center"/>
    </xf>
    <xf numFmtId="41" fontId="5" fillId="0" borderId="44" xfId="0" applyNumberFormat="1" applyFont="1" applyBorder="1" applyAlignment="1">
      <alignment horizontal="right" vertical="center"/>
    </xf>
    <xf numFmtId="41" fontId="0" fillId="0" borderId="42" xfId="0" applyNumberFormat="1" applyFont="1" applyBorder="1" applyAlignment="1">
      <alignment horizontal="right" vertical="center"/>
    </xf>
    <xf numFmtId="41" fontId="5" fillId="0" borderId="1"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5" fillId="4" borderId="48" xfId="0" applyNumberFormat="1" applyFont="1" applyFill="1" applyBorder="1" applyAlignment="1">
      <alignment horizontal="right" vertical="center"/>
    </xf>
    <xf numFmtId="41" fontId="0" fillId="4" borderId="49" xfId="0" applyNumberFormat="1" applyFont="1" applyFill="1" applyBorder="1" applyAlignment="1">
      <alignment horizontal="right" vertical="center"/>
    </xf>
    <xf numFmtId="41" fontId="5" fillId="0" borderId="44" xfId="0" applyNumberFormat="1" applyFont="1" applyFill="1" applyBorder="1" applyAlignment="1">
      <alignment vertical="center"/>
    </xf>
    <xf numFmtId="41" fontId="0" fillId="0" borderId="42" xfId="0" applyNumberFormat="1" applyFont="1" applyFill="1" applyBorder="1" applyAlignment="1">
      <alignment vertical="center"/>
    </xf>
    <xf numFmtId="41" fontId="5" fillId="5" borderId="42" xfId="0" applyNumberFormat="1" applyFont="1" applyFill="1" applyBorder="1" applyAlignment="1">
      <alignment horizontal="right" vertical="center"/>
    </xf>
    <xf numFmtId="0" fontId="5" fillId="0" borderId="1" xfId="0" applyFont="1" applyBorder="1" applyAlignment="1">
      <alignment vertical="center" wrapText="1"/>
    </xf>
    <xf numFmtId="0" fontId="5" fillId="0" borderId="37" xfId="0" applyFont="1" applyBorder="1" applyAlignment="1">
      <alignment vertical="center" wrapText="1"/>
    </xf>
    <xf numFmtId="0" fontId="14" fillId="0" borderId="1" xfId="0" applyFont="1" applyBorder="1" applyAlignment="1">
      <alignment horizontal="left" vertical="center" wrapText="1"/>
    </xf>
    <xf numFmtId="41" fontId="5" fillId="0" borderId="1"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5" fillId="0" borderId="48"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5" fillId="0" borderId="46"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5"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37"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37" xfId="0" applyFont="1" applyFill="1" applyBorder="1" applyAlignment="1">
      <alignment horizontal="left" vertical="center"/>
    </xf>
    <xf numFmtId="41" fontId="5" fillId="0" borderId="44"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0" fontId="5" fillId="0" borderId="37" xfId="0" applyFont="1" applyBorder="1" applyAlignment="1">
      <alignment vertical="center"/>
    </xf>
    <xf numFmtId="0" fontId="6" fillId="2" borderId="15" xfId="0" applyFont="1" applyFill="1" applyBorder="1" applyAlignment="1">
      <alignment horizontal="center" vertical="center" wrapText="1"/>
    </xf>
    <xf numFmtId="0" fontId="0" fillId="0" borderId="21" xfId="0" applyFont="1" applyBorder="1" applyAlignment="1">
      <alignment vertical="center" wrapText="1"/>
    </xf>
    <xf numFmtId="0" fontId="0" fillId="0" borderId="28" xfId="0" applyFont="1"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9" fillId="2" borderId="6" xfId="0" applyFont="1" applyFill="1" applyBorder="1" applyAlignment="1">
      <alignment vertical="center" wrapText="1"/>
    </xf>
    <xf numFmtId="0" fontId="11" fillId="2" borderId="23" xfId="0" applyFont="1" applyFill="1" applyBorder="1" applyAlignment="1">
      <alignment vertical="center"/>
    </xf>
    <xf numFmtId="0" fontId="8" fillId="2" borderId="15"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39" xfId="0" applyFont="1" applyBorder="1" applyAlignment="1">
      <alignment horizontal="left"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6" fillId="2" borderId="11" xfId="0" applyFont="1" applyFill="1" applyBorder="1" applyAlignment="1">
      <alignment horizontal="center" vertical="center" wrapText="1"/>
    </xf>
    <xf numFmtId="0" fontId="0" fillId="0" borderId="18" xfId="0" applyFont="1" applyBorder="1" applyAlignment="1">
      <alignment vertical="center" wrapText="1"/>
    </xf>
    <xf numFmtId="0" fontId="0" fillId="0" borderId="24" xfId="0" applyFont="1" applyBorder="1" applyAlignment="1">
      <alignment vertical="center"/>
    </xf>
    <xf numFmtId="0" fontId="6" fillId="2" borderId="12" xfId="0" applyFont="1" applyFill="1" applyBorder="1" applyAlignment="1">
      <alignment horizontal="center" vertical="center" wrapText="1"/>
    </xf>
    <xf numFmtId="0" fontId="0" fillId="0" borderId="19" xfId="0" applyFont="1" applyBorder="1" applyAlignment="1">
      <alignment vertical="center" wrapText="1"/>
    </xf>
    <xf numFmtId="0" fontId="0" fillId="0" borderId="25" xfId="0" applyFont="1" applyBorder="1" applyAlignment="1">
      <alignment vertical="center"/>
    </xf>
    <xf numFmtId="0" fontId="6" fillId="2" borderId="13" xfId="0" applyFont="1" applyFill="1" applyBorder="1" applyAlignment="1">
      <alignment horizontal="center" vertical="center" wrapText="1"/>
    </xf>
    <xf numFmtId="0" fontId="0" fillId="0" borderId="7" xfId="0" applyFont="1" applyBorder="1" applyAlignment="1">
      <alignment vertical="center"/>
    </xf>
    <xf numFmtId="0" fontId="0" fillId="0" borderId="26" xfId="0" applyFont="1" applyBorder="1" applyAlignment="1">
      <alignment vertical="center"/>
    </xf>
    <xf numFmtId="0" fontId="8" fillId="2" borderId="14" xfId="0" applyFont="1" applyFill="1" applyBorder="1" applyAlignment="1">
      <alignment horizontal="center" vertical="center" wrapText="1"/>
    </xf>
    <xf numFmtId="0" fontId="10" fillId="0" borderId="20" xfId="0" applyFont="1" applyBorder="1" applyAlignment="1">
      <alignment vertical="center" wrapText="1"/>
    </xf>
    <xf numFmtId="0" fontId="0" fillId="0" borderId="27" xfId="0" applyFont="1"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2"/>
  <sheetViews>
    <sheetView tabSelected="1" view="pageBreakPreview" zoomScale="85" zoomScaleNormal="100" zoomScaleSheetLayoutView="85" workbookViewId="0"/>
  </sheetViews>
  <sheetFormatPr defaultRowHeight="18.75" outlineLevelRow="1" x14ac:dyDescent="0.4"/>
  <cols>
    <col min="1" max="1" width="4.125" customWidth="1"/>
    <col min="2" max="2" width="7.875" customWidth="1"/>
    <col min="3" max="3" width="17.75" customWidth="1"/>
    <col min="4" max="4" width="33" customWidth="1"/>
    <col min="5" max="16" width="8.75" customWidth="1"/>
    <col min="17" max="24" width="7.875" customWidth="1"/>
  </cols>
  <sheetData>
    <row r="1" spans="1:25" ht="20.25" customHeight="1" x14ac:dyDescent="0.4">
      <c r="A1" s="1" t="s">
        <v>0</v>
      </c>
      <c r="B1" s="1"/>
      <c r="C1" s="2"/>
      <c r="D1" s="2"/>
      <c r="E1" s="2"/>
      <c r="F1" s="2"/>
      <c r="G1" s="2"/>
      <c r="H1" s="2"/>
      <c r="I1" s="2"/>
      <c r="J1" s="2"/>
      <c r="K1" s="2"/>
      <c r="L1" s="2"/>
      <c r="M1" s="2"/>
      <c r="N1" s="2"/>
      <c r="O1" s="2"/>
      <c r="P1" s="2"/>
      <c r="Q1" s="2"/>
      <c r="R1" s="2"/>
      <c r="S1" s="2"/>
      <c r="T1" s="2"/>
      <c r="U1" s="2"/>
      <c r="V1" s="2"/>
      <c r="W1" s="2"/>
      <c r="X1" s="2"/>
      <c r="Y1" s="2"/>
    </row>
    <row r="2" spans="1:25" ht="20.25" customHeight="1" thickBot="1" x14ac:dyDescent="0.45">
      <c r="A2" s="3" t="s">
        <v>1</v>
      </c>
      <c r="B2" s="1"/>
      <c r="C2" s="2"/>
      <c r="D2" s="2"/>
      <c r="E2" s="2"/>
      <c r="F2" s="2"/>
      <c r="G2" s="2"/>
      <c r="H2" s="2"/>
      <c r="I2" s="2"/>
      <c r="J2" s="2"/>
      <c r="K2" s="2"/>
      <c r="L2" s="2"/>
      <c r="M2" s="2"/>
      <c r="N2" s="2"/>
      <c r="O2" s="2"/>
      <c r="P2" s="2"/>
      <c r="Q2" s="2"/>
      <c r="R2" s="2"/>
      <c r="S2" s="2"/>
      <c r="T2" s="2"/>
      <c r="U2" s="2"/>
      <c r="V2" s="2"/>
      <c r="W2" s="2"/>
      <c r="X2" s="2"/>
      <c r="Y2" s="2"/>
    </row>
    <row r="3" spans="1:25" s="4" customFormat="1" ht="12.75" customHeight="1" x14ac:dyDescent="0.4">
      <c r="A3" s="149" t="s">
        <v>2</v>
      </c>
      <c r="B3" s="149" t="s">
        <v>3</v>
      </c>
      <c r="C3" s="149" t="s">
        <v>4</v>
      </c>
      <c r="D3" s="149" t="s">
        <v>5</v>
      </c>
      <c r="E3" s="131" t="s">
        <v>6</v>
      </c>
      <c r="F3" s="132"/>
      <c r="G3" s="131" t="s">
        <v>7</v>
      </c>
      <c r="H3" s="154"/>
      <c r="I3" s="154"/>
      <c r="J3" s="154"/>
      <c r="K3" s="154"/>
      <c r="L3" s="154"/>
      <c r="M3" s="154"/>
      <c r="N3" s="128" t="s">
        <v>8</v>
      </c>
      <c r="O3" s="131" t="s">
        <v>9</v>
      </c>
      <c r="P3" s="132"/>
      <c r="Q3" s="131" t="s">
        <v>10</v>
      </c>
      <c r="R3" s="135"/>
      <c r="S3" s="135"/>
      <c r="T3" s="135"/>
      <c r="U3" s="135"/>
      <c r="V3" s="131" t="s">
        <v>11</v>
      </c>
      <c r="W3" s="135"/>
      <c r="X3" s="136"/>
    </row>
    <row r="4" spans="1:25" s="4" customFormat="1" ht="12" customHeight="1" x14ac:dyDescent="0.4">
      <c r="A4" s="150"/>
      <c r="B4" s="152"/>
      <c r="C4" s="150"/>
      <c r="D4" s="150"/>
      <c r="E4" s="133"/>
      <c r="F4" s="134"/>
      <c r="G4" s="155"/>
      <c r="H4" s="156"/>
      <c r="I4" s="156"/>
      <c r="J4" s="156"/>
      <c r="K4" s="156"/>
      <c r="L4" s="156"/>
      <c r="M4" s="156"/>
      <c r="N4" s="129"/>
      <c r="O4" s="133"/>
      <c r="P4" s="134"/>
      <c r="Q4" s="5" t="s">
        <v>12</v>
      </c>
      <c r="R4" s="137" t="s">
        <v>13</v>
      </c>
      <c r="S4" s="137" t="s">
        <v>14</v>
      </c>
      <c r="T4" s="140" t="s">
        <v>15</v>
      </c>
      <c r="U4" s="143" t="s">
        <v>16</v>
      </c>
      <c r="V4" s="146" t="s">
        <v>13</v>
      </c>
      <c r="W4" s="140" t="s">
        <v>14</v>
      </c>
      <c r="X4" s="112" t="s">
        <v>15</v>
      </c>
    </row>
    <row r="5" spans="1:25" s="4" customFormat="1" ht="13.5" customHeight="1" x14ac:dyDescent="0.4">
      <c r="A5" s="150"/>
      <c r="B5" s="152"/>
      <c r="C5" s="150"/>
      <c r="D5" s="150"/>
      <c r="E5" s="6"/>
      <c r="F5" s="7"/>
      <c r="G5" s="8" t="s">
        <v>17</v>
      </c>
      <c r="H5" s="9"/>
      <c r="I5" s="9"/>
      <c r="J5" s="9"/>
      <c r="K5" s="9"/>
      <c r="L5" s="9"/>
      <c r="M5" s="115" t="s">
        <v>18</v>
      </c>
      <c r="N5" s="129"/>
      <c r="O5" s="6"/>
      <c r="P5" s="7"/>
      <c r="Q5" s="118" t="s">
        <v>19</v>
      </c>
      <c r="R5" s="138"/>
      <c r="S5" s="138"/>
      <c r="T5" s="141"/>
      <c r="U5" s="144"/>
      <c r="V5" s="147"/>
      <c r="W5" s="141"/>
      <c r="X5" s="113"/>
    </row>
    <row r="6" spans="1:25" s="4" customFormat="1" ht="12" customHeight="1" x14ac:dyDescent="0.4">
      <c r="A6" s="150"/>
      <c r="B6" s="152"/>
      <c r="C6" s="150"/>
      <c r="D6" s="150"/>
      <c r="E6" s="6"/>
      <c r="F6" s="120" t="s">
        <v>20</v>
      </c>
      <c r="G6" s="6"/>
      <c r="H6" s="10" t="s">
        <v>21</v>
      </c>
      <c r="I6" s="11"/>
      <c r="J6" s="11"/>
      <c r="K6" s="11"/>
      <c r="L6" s="12"/>
      <c r="M6" s="116"/>
      <c r="N6" s="129"/>
      <c r="O6" s="6"/>
      <c r="P6" s="120" t="s">
        <v>20</v>
      </c>
      <c r="Q6" s="119"/>
      <c r="R6" s="139"/>
      <c r="S6" s="139"/>
      <c r="T6" s="142"/>
      <c r="U6" s="145"/>
      <c r="V6" s="148"/>
      <c r="W6" s="142"/>
      <c r="X6" s="114"/>
    </row>
    <row r="7" spans="1:25" s="4" customFormat="1" ht="12" customHeight="1" x14ac:dyDescent="0.4">
      <c r="A7" s="150"/>
      <c r="B7" s="152"/>
      <c r="C7" s="150"/>
      <c r="D7" s="150"/>
      <c r="E7" s="6"/>
      <c r="F7" s="121"/>
      <c r="G7" s="6"/>
      <c r="H7" s="13" t="s">
        <v>22</v>
      </c>
      <c r="I7" s="123" t="s">
        <v>23</v>
      </c>
      <c r="J7" s="124"/>
      <c r="K7" s="125"/>
      <c r="L7" s="126" t="s">
        <v>24</v>
      </c>
      <c r="M7" s="116"/>
      <c r="N7" s="129"/>
      <c r="O7" s="6"/>
      <c r="P7" s="121"/>
      <c r="Q7" s="14" t="s">
        <v>25</v>
      </c>
      <c r="R7" s="15" t="s">
        <v>25</v>
      </c>
      <c r="S7" s="15" t="s">
        <v>25</v>
      </c>
      <c r="T7" s="16" t="s">
        <v>25</v>
      </c>
      <c r="U7" s="17" t="s">
        <v>25</v>
      </c>
      <c r="V7" s="18" t="s">
        <v>25</v>
      </c>
      <c r="W7" s="16" t="s">
        <v>25</v>
      </c>
      <c r="X7" s="17" t="s">
        <v>25</v>
      </c>
      <c r="Y7" s="19" t="s">
        <v>25</v>
      </c>
    </row>
    <row r="8" spans="1:25" s="4" customFormat="1" ht="12.75" customHeight="1" thickBot="1" x14ac:dyDescent="0.45">
      <c r="A8" s="151"/>
      <c r="B8" s="153"/>
      <c r="C8" s="151"/>
      <c r="D8" s="151"/>
      <c r="E8" s="20"/>
      <c r="F8" s="122"/>
      <c r="G8" s="20"/>
      <c r="H8" s="21"/>
      <c r="I8" s="22" t="s">
        <v>26</v>
      </c>
      <c r="J8" s="22" t="s">
        <v>27</v>
      </c>
      <c r="K8" s="22" t="s">
        <v>28</v>
      </c>
      <c r="L8" s="127"/>
      <c r="M8" s="117"/>
      <c r="N8" s="130"/>
      <c r="O8" s="20"/>
      <c r="P8" s="122"/>
      <c r="Q8" s="23" t="s">
        <v>29</v>
      </c>
      <c r="R8" s="24" t="s">
        <v>29</v>
      </c>
      <c r="S8" s="24" t="s">
        <v>29</v>
      </c>
      <c r="T8" s="25" t="s">
        <v>29</v>
      </c>
      <c r="U8" s="26" t="s">
        <v>29</v>
      </c>
      <c r="V8" s="27" t="s">
        <v>29</v>
      </c>
      <c r="W8" s="25" t="s">
        <v>29</v>
      </c>
      <c r="X8" s="28" t="s">
        <v>29</v>
      </c>
      <c r="Y8" s="29" t="s">
        <v>29</v>
      </c>
    </row>
    <row r="9" spans="1:25" s="4" customFormat="1" ht="76.5" customHeight="1" x14ac:dyDescent="0.4">
      <c r="A9" s="65">
        <v>1</v>
      </c>
      <c r="B9" s="69" t="s">
        <v>30</v>
      </c>
      <c r="C9" s="91" t="s">
        <v>31</v>
      </c>
      <c r="D9" s="93" t="s">
        <v>32</v>
      </c>
      <c r="E9" s="82">
        <v>8633.0319999999992</v>
      </c>
      <c r="F9" s="63">
        <v>8633.0319999999992</v>
      </c>
      <c r="G9" s="82">
        <v>6.891</v>
      </c>
      <c r="H9" s="82">
        <v>6.891</v>
      </c>
      <c r="I9" s="73">
        <v>0</v>
      </c>
      <c r="J9" s="73">
        <v>0</v>
      </c>
      <c r="K9" s="73">
        <v>0</v>
      </c>
      <c r="L9" s="82">
        <v>6.891</v>
      </c>
      <c r="M9" s="98">
        <v>187.916</v>
      </c>
      <c r="N9" s="61">
        <v>4.2000000000000003E-2</v>
      </c>
      <c r="O9" s="55">
        <f>+(+E9+G9)-(M9+N9)</f>
        <v>8451.9649999999983</v>
      </c>
      <c r="P9" s="63">
        <v>8451.9650000000001</v>
      </c>
      <c r="Q9" s="30">
        <f>419+2</f>
        <v>421</v>
      </c>
      <c r="R9" s="31">
        <v>0</v>
      </c>
      <c r="S9" s="31">
        <v>0</v>
      </c>
      <c r="T9" s="32">
        <v>0</v>
      </c>
      <c r="U9" s="31">
        <v>0</v>
      </c>
      <c r="V9" s="30">
        <v>0</v>
      </c>
      <c r="W9" s="32">
        <v>0</v>
      </c>
      <c r="X9" s="33">
        <v>0</v>
      </c>
      <c r="Y9" s="34" t="s">
        <v>25</v>
      </c>
    </row>
    <row r="10" spans="1:25" s="4" customFormat="1" ht="76.5" customHeight="1" thickBot="1" x14ac:dyDescent="0.45">
      <c r="A10" s="66"/>
      <c r="B10" s="70"/>
      <c r="C10" s="111"/>
      <c r="D10" s="72"/>
      <c r="E10" s="83"/>
      <c r="F10" s="64"/>
      <c r="G10" s="83"/>
      <c r="H10" s="83"/>
      <c r="I10" s="74"/>
      <c r="J10" s="74"/>
      <c r="K10" s="74"/>
      <c r="L10" s="83"/>
      <c r="M10" s="110"/>
      <c r="N10" s="62"/>
      <c r="O10" s="56"/>
      <c r="P10" s="64"/>
      <c r="Q10" s="35">
        <v>103.3</v>
      </c>
      <c r="R10" s="36">
        <v>0</v>
      </c>
      <c r="S10" s="36">
        <v>0</v>
      </c>
      <c r="T10" s="37">
        <v>0</v>
      </c>
      <c r="U10" s="36">
        <v>84.616</v>
      </c>
      <c r="V10" s="35">
        <v>0</v>
      </c>
      <c r="W10" s="37">
        <v>0</v>
      </c>
      <c r="X10" s="38">
        <v>0</v>
      </c>
      <c r="Y10" s="39" t="s">
        <v>29</v>
      </c>
    </row>
    <row r="11" spans="1:25" s="4" customFormat="1" ht="76.5" customHeight="1" x14ac:dyDescent="0.4">
      <c r="A11" s="65">
        <v>2</v>
      </c>
      <c r="B11" s="69" t="s">
        <v>33</v>
      </c>
      <c r="C11" s="91" t="s">
        <v>34</v>
      </c>
      <c r="D11" s="93" t="s">
        <v>35</v>
      </c>
      <c r="E11" s="82">
        <v>17341.830999999998</v>
      </c>
      <c r="F11" s="63">
        <v>17341.830999999998</v>
      </c>
      <c r="G11" s="82">
        <v>20.559000000000001</v>
      </c>
      <c r="H11" s="82">
        <v>20.559000000000001</v>
      </c>
      <c r="I11" s="73">
        <v>0</v>
      </c>
      <c r="J11" s="73">
        <v>0</v>
      </c>
      <c r="K11" s="73">
        <v>0</v>
      </c>
      <c r="L11" s="82">
        <v>20.559000000000001</v>
      </c>
      <c r="M11" s="76">
        <v>367.21199999999999</v>
      </c>
      <c r="N11" s="61">
        <v>0</v>
      </c>
      <c r="O11" s="55">
        <f>+(+E11+G11)-(M11+N11)</f>
        <v>16995.178</v>
      </c>
      <c r="P11" s="63">
        <v>16995.177</v>
      </c>
      <c r="Q11" s="30">
        <v>707</v>
      </c>
      <c r="R11" s="31">
        <v>0</v>
      </c>
      <c r="S11" s="31">
        <v>0</v>
      </c>
      <c r="T11" s="32">
        <v>0</v>
      </c>
      <c r="U11" s="31">
        <v>0</v>
      </c>
      <c r="V11" s="30">
        <v>0</v>
      </c>
      <c r="W11" s="32">
        <v>0</v>
      </c>
      <c r="X11" s="33">
        <v>0</v>
      </c>
      <c r="Y11" s="34" t="s">
        <v>25</v>
      </c>
    </row>
    <row r="12" spans="1:25" s="4" customFormat="1" ht="76.5" customHeight="1" thickBot="1" x14ac:dyDescent="0.45">
      <c r="A12" s="66"/>
      <c r="B12" s="70"/>
      <c r="C12" s="92"/>
      <c r="D12" s="72"/>
      <c r="E12" s="83"/>
      <c r="F12" s="64"/>
      <c r="G12" s="83"/>
      <c r="H12" s="83"/>
      <c r="I12" s="75"/>
      <c r="J12" s="75"/>
      <c r="K12" s="75"/>
      <c r="L12" s="83"/>
      <c r="M12" s="77"/>
      <c r="N12" s="62"/>
      <c r="O12" s="90"/>
      <c r="P12" s="64"/>
      <c r="Q12" s="35">
        <v>209.20099999999999</v>
      </c>
      <c r="R12" s="36">
        <v>0</v>
      </c>
      <c r="S12" s="36">
        <v>0</v>
      </c>
      <c r="T12" s="37">
        <v>0</v>
      </c>
      <c r="U12" s="36">
        <v>158.011</v>
      </c>
      <c r="V12" s="35">
        <v>0</v>
      </c>
      <c r="W12" s="37">
        <v>0</v>
      </c>
      <c r="X12" s="38">
        <v>0</v>
      </c>
      <c r="Y12" s="39" t="s">
        <v>29</v>
      </c>
    </row>
    <row r="13" spans="1:25" s="4" customFormat="1" ht="100.5" customHeight="1" x14ac:dyDescent="0.4">
      <c r="A13" s="65">
        <v>3</v>
      </c>
      <c r="B13" s="103" t="s">
        <v>36</v>
      </c>
      <c r="C13" s="91" t="s">
        <v>37</v>
      </c>
      <c r="D13" s="105" t="s">
        <v>38</v>
      </c>
      <c r="E13" s="107">
        <v>22666.550999999999</v>
      </c>
      <c r="F13" s="100">
        <v>22666.550999999999</v>
      </c>
      <c r="G13" s="94">
        <v>179.64699999999999</v>
      </c>
      <c r="H13" s="96">
        <v>179.64699999999999</v>
      </c>
      <c r="I13" s="98">
        <v>160.03800000000001</v>
      </c>
      <c r="J13" s="98">
        <v>0</v>
      </c>
      <c r="K13" s="100">
        <v>0</v>
      </c>
      <c r="L13" s="96">
        <v>19.609000000000002</v>
      </c>
      <c r="M13" s="76">
        <v>1152.5419999999999</v>
      </c>
      <c r="N13" s="88">
        <v>6.2370000000000001</v>
      </c>
      <c r="O13" s="55">
        <f>+(+E13+G13)-(M13+N13)</f>
        <v>21687.419000000002</v>
      </c>
      <c r="P13" s="63">
        <v>21687.42</v>
      </c>
      <c r="Q13" s="30">
        <f>3491+7</f>
        <v>3498</v>
      </c>
      <c r="R13" s="31">
        <v>0</v>
      </c>
      <c r="S13" s="31">
        <v>0</v>
      </c>
      <c r="T13" s="32">
        <v>0</v>
      </c>
      <c r="U13" s="40">
        <v>2</v>
      </c>
      <c r="V13" s="30">
        <v>0</v>
      </c>
      <c r="W13" s="32">
        <v>0</v>
      </c>
      <c r="X13" s="33">
        <v>0</v>
      </c>
      <c r="Y13" s="34" t="s">
        <v>25</v>
      </c>
    </row>
    <row r="14" spans="1:25" s="4" customFormat="1" ht="100.5" customHeight="1" thickBot="1" x14ac:dyDescent="0.45">
      <c r="A14" s="66"/>
      <c r="B14" s="104"/>
      <c r="C14" s="92"/>
      <c r="D14" s="106"/>
      <c r="E14" s="108"/>
      <c r="F14" s="109"/>
      <c r="G14" s="95"/>
      <c r="H14" s="97"/>
      <c r="I14" s="99"/>
      <c r="J14" s="99"/>
      <c r="K14" s="101"/>
      <c r="L14" s="102"/>
      <c r="M14" s="77"/>
      <c r="N14" s="89"/>
      <c r="O14" s="90"/>
      <c r="P14" s="64"/>
      <c r="Q14" s="35">
        <v>1014.669</v>
      </c>
      <c r="R14" s="36">
        <v>0</v>
      </c>
      <c r="S14" s="36">
        <v>0</v>
      </c>
      <c r="T14" s="37">
        <v>0</v>
      </c>
      <c r="U14" s="41">
        <v>137.87299999999999</v>
      </c>
      <c r="V14" s="35">
        <v>0</v>
      </c>
      <c r="W14" s="37">
        <v>0</v>
      </c>
      <c r="X14" s="38">
        <v>0</v>
      </c>
      <c r="Y14" s="39" t="s">
        <v>29</v>
      </c>
    </row>
    <row r="15" spans="1:25" s="4" customFormat="1" ht="76.5" customHeight="1" x14ac:dyDescent="0.4">
      <c r="A15" s="65">
        <v>4</v>
      </c>
      <c r="B15" s="69" t="s">
        <v>39</v>
      </c>
      <c r="C15" s="91" t="s">
        <v>40</v>
      </c>
      <c r="D15" s="93" t="s">
        <v>41</v>
      </c>
      <c r="E15" s="82">
        <v>289.041</v>
      </c>
      <c r="F15" s="63">
        <v>289.041</v>
      </c>
      <c r="G15" s="84">
        <v>0</v>
      </c>
      <c r="H15" s="86">
        <v>0</v>
      </c>
      <c r="I15" s="73">
        <v>0</v>
      </c>
      <c r="J15" s="73">
        <v>0</v>
      </c>
      <c r="K15" s="73">
        <v>0</v>
      </c>
      <c r="L15" s="73">
        <v>0</v>
      </c>
      <c r="M15" s="76">
        <v>0</v>
      </c>
      <c r="N15" s="61">
        <v>289.041</v>
      </c>
      <c r="O15" s="55">
        <f>+(+E15+G15)-(M15+N15)</f>
        <v>0</v>
      </c>
      <c r="P15" s="63">
        <v>0</v>
      </c>
      <c r="Q15" s="30">
        <v>0</v>
      </c>
      <c r="R15" s="31">
        <v>0</v>
      </c>
      <c r="S15" s="31">
        <v>0</v>
      </c>
      <c r="T15" s="32">
        <v>0</v>
      </c>
      <c r="U15" s="31">
        <v>0</v>
      </c>
      <c r="V15" s="30">
        <v>0</v>
      </c>
      <c r="W15" s="32">
        <v>0</v>
      </c>
      <c r="X15" s="33">
        <v>0</v>
      </c>
      <c r="Y15" s="34" t="s">
        <v>25</v>
      </c>
    </row>
    <row r="16" spans="1:25" s="4" customFormat="1" ht="76.5" customHeight="1" thickBot="1" x14ac:dyDescent="0.45">
      <c r="A16" s="66"/>
      <c r="B16" s="70"/>
      <c r="C16" s="92"/>
      <c r="D16" s="72"/>
      <c r="E16" s="83"/>
      <c r="F16" s="64"/>
      <c r="G16" s="85"/>
      <c r="H16" s="87"/>
      <c r="I16" s="75"/>
      <c r="J16" s="75"/>
      <c r="K16" s="75"/>
      <c r="L16" s="75"/>
      <c r="M16" s="77"/>
      <c r="N16" s="62"/>
      <c r="O16" s="56"/>
      <c r="P16" s="64"/>
      <c r="Q16" s="35">
        <v>0</v>
      </c>
      <c r="R16" s="36">
        <v>0</v>
      </c>
      <c r="S16" s="36">
        <v>0</v>
      </c>
      <c r="T16" s="37">
        <v>0</v>
      </c>
      <c r="U16" s="36">
        <v>0</v>
      </c>
      <c r="V16" s="35">
        <v>0</v>
      </c>
      <c r="W16" s="37">
        <v>0</v>
      </c>
      <c r="X16" s="38">
        <v>0</v>
      </c>
      <c r="Y16" s="39" t="s">
        <v>29</v>
      </c>
    </row>
    <row r="17" spans="1:25" s="4" customFormat="1" ht="21.95" hidden="1" customHeight="1" x14ac:dyDescent="0.4">
      <c r="A17" s="65"/>
      <c r="B17" s="78"/>
      <c r="C17" s="79"/>
      <c r="D17" s="71"/>
      <c r="E17" s="82"/>
      <c r="F17" s="63"/>
      <c r="G17" s="82"/>
      <c r="H17" s="73"/>
      <c r="I17" s="73"/>
      <c r="J17" s="73"/>
      <c r="K17" s="73"/>
      <c r="L17" s="73"/>
      <c r="M17" s="76"/>
      <c r="N17" s="61"/>
      <c r="O17" s="55">
        <f>+(+E17+G17)-(M17+N17)</f>
        <v>0</v>
      </c>
      <c r="P17" s="63"/>
      <c r="Q17" s="30">
        <v>0</v>
      </c>
      <c r="R17" s="31">
        <v>0</v>
      </c>
      <c r="S17" s="31">
        <v>0</v>
      </c>
      <c r="T17" s="32">
        <v>0</v>
      </c>
      <c r="U17" s="31">
        <v>0</v>
      </c>
      <c r="V17" s="30">
        <v>0</v>
      </c>
      <c r="W17" s="32">
        <v>0</v>
      </c>
      <c r="X17" s="33">
        <v>0</v>
      </c>
      <c r="Y17" s="34" t="s">
        <v>25</v>
      </c>
    </row>
    <row r="18" spans="1:25" s="4" customFormat="1" ht="21.95" hidden="1" customHeight="1" thickBot="1" x14ac:dyDescent="0.45">
      <c r="A18" s="66"/>
      <c r="B18" s="80"/>
      <c r="C18" s="81"/>
      <c r="D18" s="72"/>
      <c r="E18" s="83"/>
      <c r="F18" s="64"/>
      <c r="G18" s="83"/>
      <c r="H18" s="74"/>
      <c r="I18" s="75"/>
      <c r="J18" s="75"/>
      <c r="K18" s="75"/>
      <c r="L18" s="75"/>
      <c r="M18" s="77"/>
      <c r="N18" s="62"/>
      <c r="O18" s="56"/>
      <c r="P18" s="64"/>
      <c r="Q18" s="35">
        <v>0</v>
      </c>
      <c r="R18" s="36">
        <v>0</v>
      </c>
      <c r="S18" s="36">
        <v>0</v>
      </c>
      <c r="T18" s="37">
        <v>0</v>
      </c>
      <c r="U18" s="36">
        <v>0</v>
      </c>
      <c r="V18" s="35">
        <v>0</v>
      </c>
      <c r="W18" s="37">
        <v>0</v>
      </c>
      <c r="X18" s="38">
        <v>0</v>
      </c>
      <c r="Y18" s="39" t="s">
        <v>29</v>
      </c>
    </row>
    <row r="19" spans="1:25" s="46" customFormat="1" ht="20.100000000000001" customHeight="1" x14ac:dyDescent="0.4">
      <c r="A19" s="65" t="s">
        <v>42</v>
      </c>
      <c r="B19" s="67">
        <v>4</v>
      </c>
      <c r="C19" s="69"/>
      <c r="D19" s="71"/>
      <c r="E19" s="55">
        <f t="shared" ref="E19:P19" si="0">SUM(E9:E18)</f>
        <v>48930.454999999994</v>
      </c>
      <c r="F19" s="57">
        <f t="shared" si="0"/>
        <v>48930.454999999994</v>
      </c>
      <c r="G19" s="55">
        <f t="shared" si="0"/>
        <v>207.09699999999998</v>
      </c>
      <c r="H19" s="59">
        <f t="shared" si="0"/>
        <v>207.09699999999998</v>
      </c>
      <c r="I19" s="59">
        <f t="shared" si="0"/>
        <v>160.03800000000001</v>
      </c>
      <c r="J19" s="59">
        <f t="shared" si="0"/>
        <v>0</v>
      </c>
      <c r="K19" s="59">
        <f t="shared" si="0"/>
        <v>0</v>
      </c>
      <c r="L19" s="59">
        <f t="shared" si="0"/>
        <v>47.059000000000005</v>
      </c>
      <c r="M19" s="59">
        <f t="shared" si="0"/>
        <v>1707.6699999999998</v>
      </c>
      <c r="N19" s="53">
        <f t="shared" si="0"/>
        <v>295.32</v>
      </c>
      <c r="O19" s="55">
        <f t="shared" si="0"/>
        <v>47134.561999999998</v>
      </c>
      <c r="P19" s="57">
        <f t="shared" si="0"/>
        <v>47134.561999999998</v>
      </c>
      <c r="Q19" s="42">
        <f t="shared" ref="Q19:X19" si="1">SUMIF($Y$9:$Y$18,$Y$7,Q9:Q18)</f>
        <v>4626</v>
      </c>
      <c r="R19" s="43">
        <f t="shared" si="1"/>
        <v>0</v>
      </c>
      <c r="S19" s="43">
        <f t="shared" si="1"/>
        <v>0</v>
      </c>
      <c r="T19" s="44">
        <f t="shared" si="1"/>
        <v>0</v>
      </c>
      <c r="U19" s="43">
        <f t="shared" si="1"/>
        <v>2</v>
      </c>
      <c r="V19" s="42">
        <f t="shared" si="1"/>
        <v>0</v>
      </c>
      <c r="W19" s="44">
        <f t="shared" si="1"/>
        <v>0</v>
      </c>
      <c r="X19" s="45">
        <f t="shared" si="1"/>
        <v>0</v>
      </c>
      <c r="Y19" s="34" t="s">
        <v>25</v>
      </c>
    </row>
    <row r="20" spans="1:25" s="46" customFormat="1" ht="20.100000000000001" customHeight="1" thickBot="1" x14ac:dyDescent="0.45">
      <c r="A20" s="66"/>
      <c r="B20" s="68"/>
      <c r="C20" s="70"/>
      <c r="D20" s="72"/>
      <c r="E20" s="56"/>
      <c r="F20" s="58"/>
      <c r="G20" s="56"/>
      <c r="H20" s="60"/>
      <c r="I20" s="60"/>
      <c r="J20" s="60"/>
      <c r="K20" s="60"/>
      <c r="L20" s="60"/>
      <c r="M20" s="60"/>
      <c r="N20" s="54"/>
      <c r="O20" s="56"/>
      <c r="P20" s="58"/>
      <c r="Q20" s="47">
        <f t="shared" ref="Q20:X20" si="2">SUMIF($Y$9:$Y$18,$Y$8,Q9:Q18)</f>
        <v>1327.17</v>
      </c>
      <c r="R20" s="48">
        <f t="shared" si="2"/>
        <v>0</v>
      </c>
      <c r="S20" s="48">
        <f t="shared" si="2"/>
        <v>0</v>
      </c>
      <c r="T20" s="49">
        <f t="shared" si="2"/>
        <v>0</v>
      </c>
      <c r="U20" s="48">
        <f t="shared" si="2"/>
        <v>380.5</v>
      </c>
      <c r="V20" s="47">
        <f t="shared" si="2"/>
        <v>0</v>
      </c>
      <c r="W20" s="49">
        <f t="shared" si="2"/>
        <v>0</v>
      </c>
      <c r="X20" s="50">
        <f t="shared" si="2"/>
        <v>0</v>
      </c>
      <c r="Y20" s="39" t="s">
        <v>29</v>
      </c>
    </row>
    <row r="21" spans="1:25" ht="19.5" hidden="1" outlineLevel="1" thickBot="1" x14ac:dyDescent="0.45">
      <c r="A21" s="2" t="s">
        <v>43</v>
      </c>
      <c r="B21" s="2"/>
      <c r="C21" s="2"/>
      <c r="D21" s="2"/>
      <c r="E21" s="2"/>
      <c r="F21" s="2"/>
      <c r="G21" s="2"/>
      <c r="H21" s="2"/>
      <c r="I21" s="2"/>
      <c r="J21" s="2"/>
      <c r="K21" s="2"/>
      <c r="L21" s="2"/>
      <c r="M21" s="2"/>
      <c r="N21" s="2"/>
      <c r="O21" s="2"/>
      <c r="P21" s="2"/>
      <c r="Q21" s="2"/>
      <c r="R21" s="2"/>
      <c r="S21" s="2"/>
      <c r="T21" s="2"/>
      <c r="U21" s="2"/>
      <c r="V21" s="2"/>
      <c r="W21" s="2"/>
      <c r="X21" s="2"/>
      <c r="Y21" s="2"/>
    </row>
    <row r="22" spans="1:25" ht="19.5" hidden="1" outlineLevel="1" thickBot="1" x14ac:dyDescent="0.45">
      <c r="A22" s="2"/>
      <c r="B22" s="2"/>
      <c r="C22" s="2" t="s">
        <v>44</v>
      </c>
      <c r="D22" s="2"/>
      <c r="E22" s="2"/>
      <c r="F22" s="2" t="s">
        <v>45</v>
      </c>
      <c r="G22" s="2"/>
      <c r="H22" s="2"/>
      <c r="I22" s="2"/>
      <c r="J22" s="2"/>
      <c r="K22" s="2"/>
      <c r="L22" s="2"/>
      <c r="M22" s="2"/>
      <c r="N22" s="2"/>
      <c r="O22" s="51"/>
      <c r="P22" s="2"/>
      <c r="Q22" s="2"/>
      <c r="R22" s="2"/>
      <c r="S22" s="2"/>
      <c r="T22" s="2"/>
      <c r="U22" s="2"/>
      <c r="V22" s="2"/>
      <c r="W22" s="2"/>
      <c r="X22" s="2"/>
      <c r="Y22" s="2"/>
    </row>
    <row r="23" spans="1:25" ht="19.5" hidden="1" outlineLevel="1" thickBot="1" x14ac:dyDescent="0.45">
      <c r="A23" s="2"/>
      <c r="B23" s="2"/>
      <c r="C23" s="2" t="s">
        <v>46</v>
      </c>
      <c r="D23" s="2"/>
      <c r="E23" s="2"/>
      <c r="F23" s="2" t="s">
        <v>47</v>
      </c>
      <c r="G23" s="2"/>
      <c r="H23" s="2"/>
      <c r="I23" s="2"/>
      <c r="J23" s="2"/>
      <c r="K23" s="2"/>
      <c r="L23" s="2"/>
      <c r="M23" s="2"/>
      <c r="N23" s="2"/>
      <c r="O23" s="2"/>
      <c r="P23" s="2"/>
      <c r="Q23" s="2"/>
      <c r="R23" s="2"/>
      <c r="S23" s="2"/>
      <c r="T23" s="2"/>
      <c r="U23" s="2"/>
      <c r="V23" s="2"/>
      <c r="W23" s="2"/>
      <c r="X23" s="2"/>
      <c r="Y23" s="2"/>
    </row>
    <row r="24" spans="1:25" ht="19.5" hidden="1" outlineLevel="1" thickBot="1" x14ac:dyDescent="0.45">
      <c r="A24" s="2"/>
      <c r="B24" s="2"/>
      <c r="C24" s="2" t="s">
        <v>48</v>
      </c>
      <c r="D24" s="2"/>
      <c r="E24" s="2"/>
      <c r="F24" s="2" t="s">
        <v>49</v>
      </c>
      <c r="G24" s="2"/>
      <c r="H24" s="2"/>
      <c r="I24" s="2"/>
      <c r="J24" s="2"/>
      <c r="K24" s="2"/>
      <c r="L24" s="2"/>
      <c r="M24" s="2"/>
      <c r="N24" s="2"/>
      <c r="O24" s="2"/>
      <c r="P24" s="2"/>
      <c r="Q24" s="2"/>
      <c r="R24" s="2"/>
      <c r="S24" s="2"/>
      <c r="T24" s="2"/>
      <c r="U24" s="2"/>
      <c r="V24" s="2"/>
      <c r="W24" s="2"/>
      <c r="X24" s="2"/>
      <c r="Y24" s="2"/>
    </row>
    <row r="25" spans="1:25" ht="19.5" hidden="1" outlineLevel="1" thickBot="1" x14ac:dyDescent="0.45">
      <c r="A25" s="2"/>
      <c r="B25" s="2"/>
      <c r="C25" s="2" t="s">
        <v>50</v>
      </c>
      <c r="D25" s="2"/>
      <c r="E25" s="2"/>
      <c r="F25" s="2" t="s">
        <v>51</v>
      </c>
      <c r="G25" s="2"/>
      <c r="H25" s="2"/>
      <c r="I25" s="2"/>
      <c r="J25" s="2"/>
      <c r="K25" s="2"/>
      <c r="L25" s="2"/>
      <c r="M25" s="2"/>
      <c r="N25" s="2"/>
      <c r="O25" s="2"/>
      <c r="P25" s="2"/>
      <c r="Q25" s="2"/>
      <c r="R25" s="2"/>
      <c r="S25" s="2"/>
      <c r="T25" s="2"/>
      <c r="U25" s="2"/>
      <c r="V25" s="2"/>
      <c r="W25" s="2"/>
      <c r="X25" s="2"/>
      <c r="Y25" s="2"/>
    </row>
    <row r="26" spans="1:25" ht="19.5" hidden="1" outlineLevel="1" thickBot="1" x14ac:dyDescent="0.45">
      <c r="A26" s="2"/>
      <c r="B26" s="2"/>
      <c r="C26" s="2" t="s">
        <v>52</v>
      </c>
      <c r="D26" s="2"/>
      <c r="E26" s="2"/>
      <c r="F26" s="2" t="s">
        <v>53</v>
      </c>
      <c r="G26" s="2"/>
      <c r="H26" s="2"/>
      <c r="I26" s="2"/>
      <c r="J26" s="2"/>
      <c r="K26" s="2"/>
      <c r="L26" s="2"/>
      <c r="M26" s="2"/>
      <c r="N26" s="2"/>
      <c r="O26" s="2"/>
      <c r="P26" s="2"/>
      <c r="Q26" s="2"/>
      <c r="R26" s="2"/>
      <c r="S26" s="2"/>
      <c r="T26" s="2"/>
      <c r="U26" s="2"/>
      <c r="V26" s="2"/>
      <c r="W26" s="2"/>
      <c r="X26" s="2"/>
      <c r="Y26" s="2"/>
    </row>
    <row r="27" spans="1:25" ht="19.5" hidden="1" outlineLevel="1" thickBot="1" x14ac:dyDescent="0.45">
      <c r="A27" s="2"/>
      <c r="B27" s="2"/>
      <c r="C27" s="2" t="s">
        <v>54</v>
      </c>
      <c r="D27" s="2"/>
      <c r="E27" s="2"/>
      <c r="F27" s="2" t="s">
        <v>55</v>
      </c>
      <c r="G27" s="2"/>
      <c r="H27" s="2"/>
      <c r="I27" s="2"/>
      <c r="J27" s="2"/>
      <c r="K27" s="2"/>
      <c r="L27" s="2"/>
      <c r="M27" s="2"/>
      <c r="N27" s="2"/>
      <c r="O27" s="2"/>
      <c r="P27" s="2"/>
      <c r="Q27" s="2"/>
      <c r="R27" s="2"/>
      <c r="S27" s="2"/>
      <c r="T27" s="2"/>
      <c r="U27" s="2"/>
      <c r="V27" s="2"/>
      <c r="W27" s="2"/>
      <c r="X27" s="2"/>
      <c r="Y27" s="2"/>
    </row>
    <row r="28" spans="1:25" ht="19.5" hidden="1" outlineLevel="1" thickBot="1" x14ac:dyDescent="0.45">
      <c r="A28" s="2"/>
      <c r="B28" s="2"/>
      <c r="C28" s="2" t="s">
        <v>56</v>
      </c>
      <c r="D28" s="2"/>
      <c r="E28" s="2"/>
      <c r="F28" s="2"/>
      <c r="G28" s="2"/>
      <c r="H28" s="2"/>
      <c r="I28" s="2"/>
      <c r="J28" s="2"/>
      <c r="K28" s="2"/>
      <c r="L28" s="2"/>
      <c r="M28" s="2"/>
      <c r="N28" s="2"/>
      <c r="O28" s="2"/>
      <c r="P28" s="2"/>
      <c r="Q28" s="2"/>
      <c r="R28" s="2"/>
      <c r="S28" s="2"/>
      <c r="T28" s="2"/>
      <c r="U28" s="2"/>
      <c r="V28" s="2"/>
      <c r="W28" s="2"/>
      <c r="X28" s="2"/>
      <c r="Y28" s="2"/>
    </row>
    <row r="29" spans="1:25" ht="19.5" hidden="1" outlineLevel="1" thickBot="1" x14ac:dyDescent="0.45">
      <c r="A29" s="2"/>
      <c r="B29" s="2"/>
      <c r="C29" s="2" t="s">
        <v>57</v>
      </c>
      <c r="D29" s="2"/>
      <c r="E29" s="2"/>
      <c r="F29" s="2"/>
      <c r="G29" s="2"/>
      <c r="H29" s="2"/>
      <c r="I29" s="2"/>
      <c r="J29" s="2"/>
      <c r="K29" s="2"/>
      <c r="L29" s="2"/>
      <c r="M29" s="2"/>
      <c r="N29" s="2"/>
      <c r="O29" s="2"/>
      <c r="P29" s="2"/>
      <c r="Q29" s="2"/>
      <c r="R29" s="2"/>
      <c r="S29" s="2"/>
      <c r="T29" s="2"/>
      <c r="U29" s="2"/>
      <c r="V29" s="2"/>
      <c r="W29" s="2"/>
      <c r="X29" s="2"/>
      <c r="Y29" s="2"/>
    </row>
    <row r="30" spans="1:25" ht="19.5" hidden="1" outlineLevel="1" thickBot="1" x14ac:dyDescent="0.45">
      <c r="A30" s="2"/>
      <c r="B30" s="2"/>
      <c r="C30" s="2" t="s">
        <v>58</v>
      </c>
      <c r="D30" s="2"/>
      <c r="E30" s="2"/>
      <c r="F30" s="2"/>
      <c r="G30" s="2"/>
      <c r="H30" s="2"/>
      <c r="I30" s="2"/>
      <c r="J30" s="2"/>
      <c r="K30" s="2"/>
      <c r="L30" s="2"/>
      <c r="M30" s="2"/>
      <c r="N30" s="2"/>
      <c r="O30" s="2"/>
      <c r="P30" s="2"/>
      <c r="Q30" s="2"/>
      <c r="R30" s="2"/>
      <c r="S30" s="2"/>
      <c r="T30" s="2"/>
      <c r="U30" s="2"/>
      <c r="V30" s="2"/>
      <c r="W30" s="2"/>
      <c r="X30" s="2"/>
      <c r="Y30" s="2"/>
    </row>
    <row r="31" spans="1:25" ht="19.5" hidden="1" outlineLevel="1" thickBot="1" x14ac:dyDescent="0.45">
      <c r="A31" s="2"/>
      <c r="B31" s="2"/>
      <c r="C31" s="2" t="s">
        <v>59</v>
      </c>
      <c r="D31" s="2"/>
      <c r="E31" s="2"/>
      <c r="F31" s="2"/>
      <c r="G31" s="2"/>
      <c r="H31" s="2"/>
      <c r="I31" s="2"/>
      <c r="J31" s="2"/>
      <c r="K31" s="2"/>
      <c r="L31" s="2"/>
      <c r="M31" s="2"/>
      <c r="N31" s="2"/>
      <c r="O31" s="2"/>
      <c r="P31" s="2"/>
      <c r="Q31" s="2"/>
      <c r="R31" s="2"/>
      <c r="S31" s="2"/>
      <c r="T31" s="2"/>
      <c r="U31" s="2"/>
      <c r="V31" s="2"/>
      <c r="W31" s="2"/>
      <c r="X31" s="2"/>
      <c r="Y31" s="2"/>
    </row>
    <row r="32" spans="1:25" collapsed="1" x14ac:dyDescent="0.4">
      <c r="A32" s="2"/>
      <c r="B32" s="2"/>
      <c r="C32" s="2"/>
      <c r="D32" s="2"/>
      <c r="E32" s="2"/>
      <c r="F32" s="2"/>
      <c r="G32" s="2"/>
      <c r="H32" s="2"/>
      <c r="I32" s="2"/>
      <c r="J32" s="2"/>
      <c r="K32" s="2"/>
      <c r="L32" s="2"/>
      <c r="M32" s="2"/>
      <c r="N32" s="2"/>
      <c r="O32" s="52">
        <f>+(+$E$19+$G$19)-($M$19+$N$19)</f>
        <v>47134.561999999998</v>
      </c>
      <c r="P32" s="2"/>
      <c r="Q32" s="2"/>
      <c r="R32" s="2"/>
      <c r="S32" s="2"/>
      <c r="T32" s="2"/>
      <c r="U32" s="2"/>
      <c r="V32" s="2"/>
      <c r="W32" s="2"/>
      <c r="X32" s="2"/>
      <c r="Y32" s="2"/>
    </row>
  </sheetData>
  <mergeCells count="118">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A17:A18"/>
    <mergeCell ref="B17:C18"/>
    <mergeCell ref="D17:D18"/>
    <mergeCell ref="E17:E18"/>
    <mergeCell ref="F17:F18"/>
    <mergeCell ref="G17:G18"/>
    <mergeCell ref="G15:G16"/>
    <mergeCell ref="H15:H16"/>
    <mergeCell ref="I15:I16"/>
    <mergeCell ref="J15:J16"/>
    <mergeCell ref="K15:K16"/>
    <mergeCell ref="L15:L16"/>
    <mergeCell ref="N17:N18"/>
    <mergeCell ref="O17:O18"/>
    <mergeCell ref="P17:P18"/>
    <mergeCell ref="A19:A20"/>
    <mergeCell ref="B19:B20"/>
    <mergeCell ref="C19:C20"/>
    <mergeCell ref="D19:D20"/>
    <mergeCell ref="E19:E20"/>
    <mergeCell ref="F19:F20"/>
    <mergeCell ref="G19:G20"/>
    <mergeCell ref="H17:H18"/>
    <mergeCell ref="I17:I18"/>
    <mergeCell ref="J17:J18"/>
    <mergeCell ref="K17:K18"/>
    <mergeCell ref="L17:L18"/>
    <mergeCell ref="M17:M18"/>
    <mergeCell ref="N19:N20"/>
    <mergeCell ref="O19:O20"/>
    <mergeCell ref="P19:P20"/>
    <mergeCell ref="H19:H20"/>
    <mergeCell ref="I19:I20"/>
    <mergeCell ref="J19:J20"/>
    <mergeCell ref="K19:K20"/>
    <mergeCell ref="L19:L20"/>
    <mergeCell ref="M19:M20"/>
  </mergeCells>
  <phoneticPr fontId="2"/>
  <pageMargins left="0.51181102362204722" right="0.31496062992125984" top="0.55118110236220474" bottom="0.55118110236220474"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2019-10-03T04:15:12Z</dcterms:created>
  <dcterms:modified xsi:type="dcterms:W3CDTF">2019-10-03T04:15:20Z</dcterms:modified>
</cp:coreProperties>
</file>