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003" sheetId="1" r:id="rId1"/>
  </sheets>
  <externalReferences>
    <externalReference r:id="rId4"/>
  </externalReferences>
  <definedNames>
    <definedName name="_1">#REF!</definedName>
    <definedName name="aaa">#REF!</definedName>
    <definedName name="_xlnm.Print_Area" localSheetId="0">'003'!$A$1:$X$32</definedName>
    <definedName name="お">#REF!</definedName>
  </definedNames>
  <calcPr fullCalcOnLoad="1"/>
</workbook>
</file>

<file path=xl/sharedStrings.xml><?xml version="1.0" encoding="utf-8"?>
<sst xmlns="http://schemas.openxmlformats.org/spreadsheetml/2006/main" count="131" uniqueCount="76">
  <si>
    <t>【個別表】平成29年度基金造成団体別基金執行状況表（003福島原子力災害復興交付金基金）</t>
  </si>
  <si>
    <t>番
号</t>
  </si>
  <si>
    <t>基金の造成団体の名称</t>
  </si>
  <si>
    <t>基金の名称</t>
  </si>
  <si>
    <t>事務・事業の概要</t>
  </si>
  <si>
    <t>27年度末基金残高
（ａ）</t>
  </si>
  <si>
    <t>28　年　度　収　入　支　出</t>
  </si>
  <si>
    <t>28年度
国庫返納額
（ｄ）</t>
  </si>
  <si>
    <t>28年度末基金残高
(ｅ=ａ+ｂ-ｃ-ｄ)</t>
  </si>
  <si>
    <t>28年度　事業実施決定等</t>
  </si>
  <si>
    <t>28年度末　貸付残高等</t>
  </si>
  <si>
    <t>補助等</t>
  </si>
  <si>
    <t>出資</t>
  </si>
  <si>
    <t>貸付</t>
  </si>
  <si>
    <t>債務保証</t>
  </si>
  <si>
    <t>調査等、
その他</t>
  </si>
  <si>
    <t>収　入（ｂ）</t>
  </si>
  <si>
    <t>支　出（ｃ）</t>
  </si>
  <si>
    <t>(補助・補てん、利子助成・補給)</t>
  </si>
  <si>
    <t>うち
国費相当額</t>
  </si>
  <si>
    <t>うち</t>
  </si>
  <si>
    <t>国費相当額</t>
  </si>
  <si>
    <t>国からの資金交付額</t>
  </si>
  <si>
    <t>その他</t>
  </si>
  <si>
    <t>（件数）</t>
  </si>
  <si>
    <t>当初</t>
  </si>
  <si>
    <t>補正</t>
  </si>
  <si>
    <t>予備費</t>
  </si>
  <si>
    <t>金額</t>
  </si>
  <si>
    <t>福島県</t>
  </si>
  <si>
    <t>福島県中間貯蔵施設等影響対策及び原子力災害復興基金</t>
  </si>
  <si>
    <t>中間貯蔵施設の整備等による影響も含め、原子力災害による影響を強く受けた被災地域の復興や風評被害対策をはじめとした福島県全域の復興並びに地域の自立を効果的に進めるための事業等を支援する。</t>
  </si>
  <si>
    <t>-</t>
  </si>
  <si>
    <t>南相馬市</t>
  </si>
  <si>
    <t>南相馬市避難地域復興拠点推進交付金基金</t>
  </si>
  <si>
    <t>南相馬市小高区復興拠点の用地取得事業</t>
  </si>
  <si>
    <t>楢葉町</t>
  </si>
  <si>
    <t>楢葉町避難地域復興拠点推進交付金基金</t>
  </si>
  <si>
    <t>楢葉町コンパクトタウン（第２工区）における分譲団地の実施設計事業及び用地取得・造成事業</t>
  </si>
  <si>
    <t>富岡町</t>
  </si>
  <si>
    <t>富岡町避難地域復興拠点推進交付金基金</t>
  </si>
  <si>
    <t>富岡町ふたば医療センターの用地取得・造成事業</t>
  </si>
  <si>
    <t>葛尾村</t>
  </si>
  <si>
    <t>葛尾村避難地域復興拠点推進交付金基金</t>
  </si>
  <si>
    <t>葛尾村農業用倉庫（及び防災倉庫）の用地取得造成事業</t>
  </si>
  <si>
    <t>飯舘村</t>
  </si>
  <si>
    <t>飯舘村避難地域復興拠点推進交付金基金</t>
  </si>
  <si>
    <t>飯舘村深谷地区復興拠点の花弁栽培施設・多目的交流広場の残土受入造成事業及び道の駅「までい館」・調整池エリアの造成事業</t>
  </si>
  <si>
    <t>福島県他5団体</t>
  </si>
  <si>
    <t>計</t>
  </si>
  <si>
    <t>※会計区分を番号で記載</t>
  </si>
  <si>
    <t>①一般会計</t>
  </si>
  <si>
    <t>⑪森林保険特別会計</t>
  </si>
  <si>
    <t>②交付税及び贈与税配付金特別会計</t>
  </si>
  <si>
    <t>⑫国有林野事業債務管理特別会計</t>
  </si>
  <si>
    <t>③地震再保険特別会計</t>
  </si>
  <si>
    <t>⑬貿易再保険特別会計</t>
  </si>
  <si>
    <t>④国債整理基金特別会計</t>
  </si>
  <si>
    <t>⑭特許特別会計</t>
  </si>
  <si>
    <t>⑤外国為替資金特別会計</t>
  </si>
  <si>
    <t>⑮自動車安全特別会計</t>
  </si>
  <si>
    <t>⑥財政投融資特別会計</t>
  </si>
  <si>
    <t>⑯東日本大震災復興特別会計</t>
  </si>
  <si>
    <t>⑦エネルギー対策特別会計</t>
  </si>
  <si>
    <t>⑧労働保険特別会計</t>
  </si>
  <si>
    <t>⑨年金特別会計</t>
  </si>
  <si>
    <t>⑩食料安定供給特別会計</t>
  </si>
  <si>
    <t>楢葉町</t>
  </si>
  <si>
    <t>楢葉町避難地域復興拠点推進交付金基金</t>
  </si>
  <si>
    <t>楢葉町コンパクトタウンの分譲団地（18戸）用地取得・造成事業</t>
  </si>
  <si>
    <t>001-01</t>
  </si>
  <si>
    <t>001-02</t>
  </si>
  <si>
    <t>001-03</t>
  </si>
  <si>
    <t>001-04</t>
  </si>
  <si>
    <t>001-05</t>
  </si>
  <si>
    <t>001-06</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</si>
</sst>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 \-#,##0\);\(* \ &quot;-&quot;\ \);@\ "/>
    <numFmt numFmtId="178" formatCode="* #,##0;* \-#,##0;* &quot;-&quot;_ ;@\ "/>
    <numFmt numFmtId="179" formatCode="0.0%"/>
    <numFmt numFmtId="180" formatCode="#,##0&quot;万ha&quot;"/>
    <numFmt numFmtId="181" formatCode="#,##0.0&quot;万ha&quot;"/>
    <numFmt numFmtId="182" formatCode="_ * #,##0.0_ ;_ * \-#,##0.0_ ;_ * &quot;-&quot;_ ;_ @_ "/>
    <numFmt numFmtId="183" formatCode="_ * #,##0.00_ ;_ * \-#,##0.00_ ;_ * &quot;-&quot;_ ;_ @_ "/>
    <numFmt numFmtId="184" formatCode="_ * #,##0.000_ ;_ * \-#,##0.000_ ;_ * &quot;-&quot;???_ ;_ @_ "/>
  </numFmts>
  <fonts count="68">
    <font>
      <sz val="11"/>
      <color theme="1"/>
      <name val="Calibri"/>
      <family val="3"/>
    </font>
    <font>
      <sz val="11"/>
      <color indexed="8"/>
      <name val="ＭＳ Ｐゴシック"/>
      <family val="3"/>
    </font>
    <font>
      <sz val="6"/>
      <name val="ＭＳ Ｐゴシック"/>
      <family val="3"/>
    </font>
    <font>
      <sz val="10"/>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2"/>
      <color indexed="8"/>
      <name val="ＭＳ ゴシック"/>
      <family val="3"/>
    </font>
    <font>
      <sz val="11"/>
      <color indexed="8"/>
      <name val="ＭＳ ゴシック"/>
      <family val="3"/>
    </font>
    <font>
      <sz val="11"/>
      <color indexed="10"/>
      <name val="ＭＳ ゴシック"/>
      <family val="3"/>
    </font>
    <font>
      <sz val="10"/>
      <color indexed="10"/>
      <name val="ＭＳ ゴシック"/>
      <family val="3"/>
    </font>
    <font>
      <sz val="10"/>
      <color indexed="8"/>
      <name val="ＭＳ ゴシック"/>
      <family val="3"/>
    </font>
    <font>
      <sz val="9"/>
      <color indexed="8"/>
      <name val="ＭＳ ゴシック"/>
      <family val="3"/>
    </font>
    <font>
      <sz val="9"/>
      <color indexed="8"/>
      <name val="ＭＳ Ｐゴシック"/>
      <family val="3"/>
    </font>
    <font>
      <sz val="9"/>
      <color indexed="10"/>
      <name val="ＭＳ Ｐゴシック"/>
      <family val="3"/>
    </font>
    <font>
      <sz val="8"/>
      <color indexed="8"/>
      <name val="ＭＳ Ｐゴシック"/>
      <family val="3"/>
    </font>
    <font>
      <sz val="9"/>
      <color indexed="10"/>
      <name val="ＭＳ ゴシック"/>
      <family val="3"/>
    </font>
    <font>
      <sz val="8"/>
      <color indexed="8"/>
      <name val="ＭＳ ゴシック"/>
      <family val="3"/>
    </font>
    <font>
      <sz val="11"/>
      <name val="ＭＳ Ｐゴシック"/>
      <family val="3"/>
    </font>
    <font>
      <sz val="7"/>
      <color indexed="8"/>
      <name val="ＭＳ Ｐゴシック"/>
      <family val="3"/>
    </font>
    <font>
      <sz val="10"/>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2"/>
      <color theme="1"/>
      <name val="ＭＳ ゴシック"/>
      <family val="3"/>
    </font>
    <font>
      <sz val="11"/>
      <color theme="1"/>
      <name val="ＭＳ ゴシック"/>
      <family val="3"/>
    </font>
    <font>
      <sz val="11"/>
      <color rgb="FFFF0000"/>
      <name val="ＭＳ ゴシック"/>
      <family val="3"/>
    </font>
    <font>
      <sz val="10"/>
      <color rgb="FFFF0000"/>
      <name val="ＭＳ ゴシック"/>
      <family val="3"/>
    </font>
    <font>
      <sz val="10"/>
      <color theme="1"/>
      <name val="ＭＳ ゴシック"/>
      <family val="3"/>
    </font>
    <font>
      <sz val="9"/>
      <color theme="1"/>
      <name val="ＭＳ ゴシック"/>
      <family val="3"/>
    </font>
    <font>
      <sz val="9"/>
      <color theme="1"/>
      <name val="Calibri"/>
      <family val="3"/>
    </font>
    <font>
      <sz val="9"/>
      <color rgb="FFFF0000"/>
      <name val="Calibri"/>
      <family val="3"/>
    </font>
    <font>
      <sz val="8"/>
      <color theme="1"/>
      <name val="Calibri"/>
      <family val="3"/>
    </font>
    <font>
      <sz val="9"/>
      <color rgb="FFFF0000"/>
      <name val="ＭＳ ゴシック"/>
      <family val="3"/>
    </font>
    <font>
      <sz val="10"/>
      <color theme="1"/>
      <name val="Calibri"/>
      <family val="3"/>
    </font>
    <font>
      <sz val="7"/>
      <color theme="1"/>
      <name val="Calibri"/>
      <family val="3"/>
    </font>
    <font>
      <sz val="11"/>
      <name val="Calibri"/>
      <family val="3"/>
    </font>
    <font>
      <sz val="8"/>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FFFF66"/>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medium"/>
      <right/>
      <top/>
      <bottom/>
    </border>
    <border>
      <left/>
      <right style="medium"/>
      <top/>
      <bottom style="thin"/>
    </border>
    <border>
      <left/>
      <right/>
      <top style="thin"/>
      <bottom/>
    </border>
    <border>
      <left style="thin"/>
      <right/>
      <top style="thin"/>
      <bottom/>
    </border>
    <border>
      <left/>
      <right style="thin"/>
      <top style="thin"/>
      <bottom/>
    </border>
    <border>
      <left style="thin"/>
      <right/>
      <top/>
      <bottom/>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medium"/>
      <right/>
      <top style="dotted"/>
      <bottom/>
    </border>
    <border>
      <left style="medium"/>
      <right/>
      <top/>
      <bottom style="medium"/>
    </border>
    <border>
      <left style="thin"/>
      <right/>
      <top/>
      <bottom style="medium"/>
    </border>
    <border>
      <left style="thin"/>
      <right style="thin"/>
      <top/>
      <bottom style="medium"/>
    </border>
    <border>
      <left style="medium"/>
      <right style="thin"/>
      <top/>
      <bottom style="medium"/>
    </border>
    <border>
      <left style="thin"/>
      <right style="medium"/>
      <top/>
      <bottom style="medium"/>
    </border>
    <border>
      <left/>
      <right style="medium"/>
      <top/>
      <bottom style="medium"/>
    </border>
    <border>
      <left style="medium"/>
      <right/>
      <top style="medium"/>
      <bottom/>
    </border>
    <border>
      <left style="thin"/>
      <right/>
      <top style="medium"/>
      <bottom/>
    </border>
    <border>
      <left style="thin"/>
      <right style="thin"/>
      <top style="medium"/>
      <bottom/>
    </border>
    <border>
      <left/>
      <right style="medium"/>
      <top style="medium"/>
      <bottom/>
    </border>
    <border>
      <left/>
      <right/>
      <top style="medium"/>
      <bottom/>
    </border>
    <border>
      <left style="thin"/>
      <right style="medium"/>
      <top style="medium"/>
      <bottom/>
    </border>
    <border>
      <left style="medium"/>
      <right style="medium"/>
      <top style="medium"/>
      <bottom/>
    </border>
    <border>
      <left style="medium"/>
      <right style="medium"/>
      <top/>
      <bottom style="medium"/>
    </border>
    <border>
      <left style="medium"/>
      <right style="thin"/>
      <top style="medium"/>
      <bottom/>
    </border>
    <border>
      <left style="medium"/>
      <right style="medium"/>
      <top/>
      <bottom/>
    </border>
    <border>
      <left/>
      <right style="medium"/>
      <top/>
      <bottom/>
    </border>
    <border>
      <left style="medium"/>
      <right/>
      <top/>
      <bottom style="thin"/>
    </border>
    <border>
      <left/>
      <right/>
      <top/>
      <bottom style="thin"/>
    </border>
    <border>
      <left style="thin"/>
      <right style="medium"/>
      <top style="thin"/>
      <bottom/>
    </border>
    <border>
      <left style="thin"/>
      <right style="medium"/>
      <top/>
      <bottom/>
    </border>
    <border>
      <left style="thin"/>
      <right/>
      <top/>
      <bottom style="dotted"/>
    </border>
    <border>
      <left style="thin"/>
      <right style="thin"/>
      <top style="thin"/>
      <bottom/>
    </border>
    <border>
      <left style="thin"/>
      <right style="thin"/>
      <top/>
      <bottom/>
    </border>
    <border>
      <left style="thin"/>
      <right style="thin"/>
      <top/>
      <bottom style="dotted"/>
    </border>
    <border>
      <left/>
      <right style="medium"/>
      <top style="thin"/>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thin"/>
      <right style="medium"/>
      <top/>
      <bottom style="dotted"/>
    </border>
    <border>
      <left style="medium"/>
      <right/>
      <top/>
      <bottom style="dotted"/>
    </border>
    <border>
      <left style="thin"/>
      <right/>
      <top style="thin"/>
      <bottom style="thin"/>
    </border>
    <border>
      <left/>
      <right/>
      <top style="thin"/>
      <bottom style="thin"/>
    </border>
    <border>
      <left/>
      <right style="thin"/>
      <top style="thin"/>
      <bottom style="thin"/>
    </border>
    <border>
      <left style="medium"/>
      <right/>
      <top style="dotted"/>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98">
    <xf numFmtId="0" fontId="0"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9" fillId="33" borderId="10" xfId="0" applyFont="1" applyFill="1" applyBorder="1" applyAlignment="1">
      <alignment horizontal="center" vertical="center"/>
    </xf>
    <xf numFmtId="0" fontId="58" fillId="33" borderId="11" xfId="0" applyFont="1" applyFill="1" applyBorder="1" applyAlignment="1">
      <alignment horizontal="center" vertical="center"/>
    </xf>
    <xf numFmtId="0" fontId="59" fillId="33" borderId="12" xfId="0" applyFont="1" applyFill="1" applyBorder="1" applyAlignment="1">
      <alignment horizontal="left" vertical="center" wrapText="1"/>
    </xf>
    <xf numFmtId="0" fontId="58" fillId="33" borderId="10" xfId="0" applyFont="1" applyFill="1" applyBorder="1" applyAlignment="1">
      <alignment horizontal="left" vertical="center"/>
    </xf>
    <xf numFmtId="0" fontId="0" fillId="33" borderId="13" xfId="0" applyFill="1" applyBorder="1" applyAlignment="1">
      <alignment vertical="center"/>
    </xf>
    <xf numFmtId="0" fontId="60" fillId="33" borderId="14" xfId="0" applyFont="1" applyFill="1" applyBorder="1" applyAlignment="1">
      <alignment horizontal="left" vertical="center" wrapText="1"/>
    </xf>
    <xf numFmtId="0" fontId="60" fillId="33" borderId="13" xfId="0" applyFont="1" applyFill="1" applyBorder="1" applyAlignment="1">
      <alignment horizontal="left" vertical="center" wrapText="1"/>
    </xf>
    <xf numFmtId="0" fontId="60" fillId="33" borderId="15" xfId="0" applyFont="1" applyFill="1" applyBorder="1" applyAlignment="1">
      <alignment horizontal="left" vertical="center" wrapText="1"/>
    </xf>
    <xf numFmtId="0" fontId="60" fillId="33" borderId="16" xfId="0" applyFont="1" applyFill="1" applyBorder="1" applyAlignment="1">
      <alignment horizontal="center" vertical="center" wrapText="1"/>
    </xf>
    <xf numFmtId="0" fontId="60" fillId="33" borderId="17" xfId="0" applyFont="1" applyFill="1" applyBorder="1" applyAlignment="1">
      <alignment horizontal="center" vertical="center"/>
    </xf>
    <xf numFmtId="0" fontId="60" fillId="33" borderId="18" xfId="0" applyFont="1" applyFill="1" applyBorder="1" applyAlignment="1">
      <alignment horizontal="center" vertical="center"/>
    </xf>
    <xf numFmtId="0" fontId="60" fillId="33" borderId="19" xfId="0" applyFont="1" applyFill="1" applyBorder="1" applyAlignment="1">
      <alignment horizontal="center" vertical="center"/>
    </xf>
    <xf numFmtId="0" fontId="60" fillId="33" borderId="20" xfId="0" applyFont="1" applyFill="1" applyBorder="1" applyAlignment="1">
      <alignment horizontal="center" vertical="center"/>
    </xf>
    <xf numFmtId="0" fontId="60" fillId="33" borderId="21" xfId="0" applyFont="1" applyFill="1" applyBorder="1" applyAlignment="1">
      <alignment horizontal="center" vertical="center"/>
    </xf>
    <xf numFmtId="0" fontId="61" fillId="33" borderId="11" xfId="0" applyFont="1" applyFill="1" applyBorder="1" applyAlignment="1">
      <alignment horizontal="center" vertical="center"/>
    </xf>
    <xf numFmtId="0" fontId="58" fillId="33" borderId="22" xfId="0" applyFont="1" applyFill="1" applyBorder="1" applyAlignment="1">
      <alignment horizontal="center" vertical="center"/>
    </xf>
    <xf numFmtId="0" fontId="60" fillId="33" borderId="23" xfId="0" applyFont="1" applyFill="1" applyBorder="1" applyAlignment="1">
      <alignment horizontal="center" vertical="center" wrapText="1"/>
    </xf>
    <xf numFmtId="0" fontId="62" fillId="34" borderId="24" xfId="0" applyFont="1" applyFill="1" applyBorder="1" applyAlignment="1">
      <alignment horizontal="center" vertical="center" wrapText="1"/>
    </xf>
    <xf numFmtId="0" fontId="59" fillId="33" borderId="25" xfId="0" applyFont="1" applyFill="1" applyBorder="1" applyAlignment="1">
      <alignment horizontal="center" vertical="center"/>
    </xf>
    <xf numFmtId="0" fontId="59" fillId="33" borderId="23" xfId="0" applyFont="1" applyFill="1" applyBorder="1" applyAlignment="1">
      <alignment horizontal="center" vertical="center"/>
    </xf>
    <xf numFmtId="0" fontId="59" fillId="33" borderId="24" xfId="0" applyFont="1" applyFill="1" applyBorder="1" applyAlignment="1">
      <alignment horizontal="center" vertical="center"/>
    </xf>
    <xf numFmtId="0" fontId="59" fillId="33" borderId="26" xfId="0" applyFont="1" applyFill="1" applyBorder="1" applyAlignment="1">
      <alignment horizontal="center" vertical="center"/>
    </xf>
    <xf numFmtId="0" fontId="59" fillId="33" borderId="22" xfId="0" applyFont="1" applyFill="1" applyBorder="1" applyAlignment="1">
      <alignment horizontal="center" vertical="center"/>
    </xf>
    <xf numFmtId="0" fontId="59" fillId="33" borderId="27" xfId="0" applyFont="1" applyFill="1" applyBorder="1" applyAlignment="1">
      <alignment horizontal="center" vertical="center"/>
    </xf>
    <xf numFmtId="0" fontId="63" fillId="33" borderId="11" xfId="0" applyFont="1" applyFill="1" applyBorder="1" applyAlignment="1">
      <alignment horizontal="center" vertical="center"/>
    </xf>
    <xf numFmtId="177" fontId="58" fillId="0" borderId="28" xfId="0" applyNumberFormat="1" applyFont="1" applyFill="1" applyBorder="1" applyAlignment="1">
      <alignment horizontal="right" vertical="center"/>
    </xf>
    <xf numFmtId="177" fontId="58" fillId="0" borderId="29" xfId="0" applyNumberFormat="1" applyFont="1" applyFill="1" applyBorder="1" applyAlignment="1">
      <alignment horizontal="right" vertical="center"/>
    </xf>
    <xf numFmtId="177" fontId="58" fillId="0" borderId="30" xfId="0" applyNumberFormat="1" applyFont="1" applyFill="1" applyBorder="1" applyAlignment="1">
      <alignment horizontal="right" vertical="center"/>
    </xf>
    <xf numFmtId="177" fontId="58" fillId="0" borderId="28" xfId="0" applyNumberFormat="1" applyFont="1" applyBorder="1" applyAlignment="1">
      <alignment horizontal="right" vertical="center"/>
    </xf>
    <xf numFmtId="177" fontId="58" fillId="0" borderId="30" xfId="0" applyNumberFormat="1" applyFont="1" applyBorder="1" applyAlignment="1">
      <alignment horizontal="right" vertical="center"/>
    </xf>
    <xf numFmtId="177" fontId="58" fillId="0" borderId="31" xfId="0" applyNumberFormat="1" applyFont="1" applyBorder="1" applyAlignment="1">
      <alignment horizontal="right" vertical="center"/>
    </xf>
    <xf numFmtId="0" fontId="61" fillId="33" borderId="0" xfId="0" applyFont="1" applyFill="1" applyBorder="1" applyAlignment="1">
      <alignment horizontal="center" vertical="center"/>
    </xf>
    <xf numFmtId="41" fontId="58" fillId="0" borderId="22" xfId="0" applyNumberFormat="1" applyFont="1" applyFill="1" applyBorder="1" applyAlignment="1">
      <alignment horizontal="right" vertical="center"/>
    </xf>
    <xf numFmtId="41" fontId="58" fillId="0" borderId="23" xfId="0" applyNumberFormat="1" applyFont="1" applyFill="1" applyBorder="1" applyAlignment="1">
      <alignment horizontal="right" vertical="center"/>
    </xf>
    <xf numFmtId="41" fontId="58" fillId="0" borderId="24" xfId="0" applyNumberFormat="1" applyFont="1" applyFill="1" applyBorder="1" applyAlignment="1">
      <alignment horizontal="right" vertical="center"/>
    </xf>
    <xf numFmtId="41" fontId="58" fillId="0" borderId="22" xfId="0" applyNumberFormat="1" applyFont="1" applyBorder="1" applyAlignment="1">
      <alignment horizontal="right" vertical="center"/>
    </xf>
    <xf numFmtId="41" fontId="58" fillId="0" borderId="24" xfId="0" applyNumberFormat="1" applyFont="1" applyBorder="1" applyAlignment="1">
      <alignment horizontal="right" vertical="center"/>
    </xf>
    <xf numFmtId="41" fontId="58" fillId="0" borderId="27" xfId="0" applyNumberFormat="1" applyFont="1" applyBorder="1" applyAlignment="1">
      <alignment horizontal="right" vertical="center"/>
    </xf>
    <xf numFmtId="0" fontId="63" fillId="33" borderId="0" xfId="0" applyFont="1" applyFill="1" applyBorder="1" applyAlignment="1">
      <alignment horizontal="center" vertical="center"/>
    </xf>
    <xf numFmtId="177" fontId="58" fillId="0" borderId="29" xfId="0" applyNumberFormat="1" applyFont="1" applyBorder="1" applyAlignment="1">
      <alignment horizontal="right" vertical="center"/>
    </xf>
    <xf numFmtId="41" fontId="58" fillId="0" borderId="23" xfId="0" applyNumberFormat="1" applyFont="1" applyBorder="1" applyAlignment="1">
      <alignment horizontal="right" vertical="center"/>
    </xf>
    <xf numFmtId="177" fontId="58" fillId="35" borderId="28" xfId="0" applyNumberFormat="1" applyFont="1" applyFill="1" applyBorder="1" applyAlignment="1">
      <alignment horizontal="right" vertical="center"/>
    </xf>
    <xf numFmtId="177" fontId="58" fillId="35" borderId="29" xfId="0" applyNumberFormat="1" applyFont="1" applyFill="1" applyBorder="1" applyAlignment="1">
      <alignment horizontal="right" vertical="center"/>
    </xf>
    <xf numFmtId="177" fontId="58" fillId="35" borderId="30" xfId="0" applyNumberFormat="1" applyFont="1" applyFill="1" applyBorder="1" applyAlignment="1">
      <alignment horizontal="right" vertical="center"/>
    </xf>
    <xf numFmtId="177" fontId="58" fillId="35" borderId="31" xfId="0" applyNumberFormat="1" applyFont="1" applyFill="1" applyBorder="1" applyAlignment="1">
      <alignment horizontal="right" vertical="center"/>
    </xf>
    <xf numFmtId="0" fontId="59" fillId="0" borderId="0" xfId="0" applyFont="1" applyAlignment="1">
      <alignment vertical="center" wrapText="1"/>
    </xf>
    <xf numFmtId="41" fontId="58" fillId="35" borderId="22" xfId="0" applyNumberFormat="1" applyFont="1" applyFill="1" applyBorder="1" applyAlignment="1">
      <alignment horizontal="right" vertical="center"/>
    </xf>
    <xf numFmtId="41" fontId="58" fillId="35" borderId="23" xfId="0" applyNumberFormat="1" applyFont="1" applyFill="1" applyBorder="1" applyAlignment="1">
      <alignment horizontal="right" vertical="center"/>
    </xf>
    <xf numFmtId="41" fontId="58" fillId="35" borderId="24" xfId="0" applyNumberFormat="1" applyFont="1" applyFill="1" applyBorder="1" applyAlignment="1">
      <alignment horizontal="right" vertical="center"/>
    </xf>
    <xf numFmtId="41" fontId="58" fillId="35" borderId="27" xfId="0" applyNumberFormat="1" applyFont="1" applyFill="1" applyBorder="1" applyAlignment="1">
      <alignment horizontal="right" vertical="center"/>
    </xf>
    <xf numFmtId="178" fontId="0" fillId="0" borderId="0" xfId="0" applyNumberFormat="1" applyFill="1" applyBorder="1" applyAlignment="1">
      <alignment vertical="center"/>
    </xf>
    <xf numFmtId="178" fontId="58" fillId="0" borderId="32" xfId="0" applyNumberFormat="1" applyFont="1" applyFill="1" applyBorder="1" applyAlignment="1">
      <alignment vertical="center"/>
    </xf>
    <xf numFmtId="0" fontId="3" fillId="0" borderId="0" xfId="0" applyFont="1" applyAlignment="1">
      <alignment vertical="center"/>
    </xf>
    <xf numFmtId="177" fontId="3" fillId="0" borderId="28" xfId="0" applyNumberFormat="1" applyFont="1" applyFill="1" applyBorder="1" applyAlignment="1">
      <alignment horizontal="right" vertical="center"/>
    </xf>
    <xf numFmtId="177" fontId="3" fillId="0" borderId="29" xfId="0" applyNumberFormat="1" applyFont="1" applyFill="1" applyBorder="1" applyAlignment="1">
      <alignment horizontal="right" vertical="center"/>
    </xf>
    <xf numFmtId="177" fontId="3" fillId="0" borderId="30"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41" fontId="3" fillId="0" borderId="23" xfId="0" applyNumberFormat="1" applyFont="1" applyFill="1" applyBorder="1" applyAlignment="1">
      <alignment horizontal="right" vertical="center"/>
    </xf>
    <xf numFmtId="41" fontId="3" fillId="0" borderId="24" xfId="0" applyNumberFormat="1" applyFont="1" applyFill="1" applyBorder="1" applyAlignment="1">
      <alignment horizontal="right" vertical="center"/>
    </xf>
    <xf numFmtId="41" fontId="3" fillId="0" borderId="22" xfId="0" applyNumberFormat="1" applyFont="1" applyFill="1" applyBorder="1" applyAlignment="1">
      <alignment horizontal="right" vertical="center"/>
    </xf>
    <xf numFmtId="41" fontId="3" fillId="0" borderId="27" xfId="0" applyNumberFormat="1" applyFont="1" applyFill="1" applyBorder="1" applyAlignment="1">
      <alignment horizontal="right" vertical="center"/>
    </xf>
    <xf numFmtId="177" fontId="58" fillId="0" borderId="31" xfId="0" applyNumberFormat="1" applyFont="1" applyFill="1" applyBorder="1" applyAlignment="1">
      <alignment horizontal="right" vertical="center"/>
    </xf>
    <xf numFmtId="177" fontId="58" fillId="0" borderId="22" xfId="0" applyNumberFormat="1" applyFont="1" applyFill="1" applyBorder="1" applyAlignment="1">
      <alignment horizontal="right" vertical="center"/>
    </xf>
    <xf numFmtId="177" fontId="58" fillId="0" borderId="23" xfId="0" applyNumberFormat="1" applyFont="1" applyFill="1" applyBorder="1" applyAlignment="1">
      <alignment horizontal="right" vertical="center"/>
    </xf>
    <xf numFmtId="177" fontId="58" fillId="0" borderId="24" xfId="0" applyNumberFormat="1" applyFont="1" applyFill="1" applyBorder="1" applyAlignment="1">
      <alignment horizontal="right" vertical="center"/>
    </xf>
    <xf numFmtId="177" fontId="58" fillId="0" borderId="27" xfId="0" applyNumberFormat="1" applyFont="1" applyFill="1" applyBorder="1" applyAlignment="1">
      <alignment horizontal="right" vertical="center"/>
    </xf>
    <xf numFmtId="41" fontId="58" fillId="0" borderId="33" xfId="0" applyNumberFormat="1" applyFont="1" applyFill="1" applyBorder="1" applyAlignment="1">
      <alignment horizontal="center" vertical="center"/>
    </xf>
    <xf numFmtId="41" fontId="58" fillId="0" borderId="26" xfId="0" applyNumberFormat="1" applyFont="1" applyFill="1" applyBorder="1" applyAlignment="1">
      <alignment horizontal="center" vertical="center"/>
    </xf>
    <xf numFmtId="41" fontId="58" fillId="0" borderId="34" xfId="0" applyNumberFormat="1" applyFont="1" applyFill="1" applyBorder="1" applyAlignment="1">
      <alignment horizontal="center" vertical="center"/>
    </xf>
    <xf numFmtId="41" fontId="58" fillId="0" borderId="35" xfId="0" applyNumberFormat="1" applyFont="1" applyFill="1" applyBorder="1" applyAlignment="1">
      <alignment horizontal="center" vertical="center"/>
    </xf>
    <xf numFmtId="41" fontId="58" fillId="35" borderId="36" xfId="0" applyNumberFormat="1" applyFont="1" applyFill="1" applyBorder="1" applyAlignment="1">
      <alignment horizontal="center" vertical="center"/>
    </xf>
    <xf numFmtId="41" fontId="58" fillId="35" borderId="25" xfId="0" applyNumberFormat="1" applyFont="1" applyFill="1" applyBorder="1" applyAlignment="1">
      <alignment horizontal="center" vertical="center"/>
    </xf>
    <xf numFmtId="41" fontId="58" fillId="0" borderId="36" xfId="0" applyNumberFormat="1" applyFont="1" applyFill="1" applyBorder="1" applyAlignment="1">
      <alignment horizontal="center" vertical="center"/>
    </xf>
    <xf numFmtId="41" fontId="58" fillId="0" borderId="25" xfId="0" applyNumberFormat="1" applyFont="1" applyFill="1" applyBorder="1" applyAlignment="1">
      <alignment horizontal="center" vertical="center"/>
    </xf>
    <xf numFmtId="41" fontId="58" fillId="0" borderId="30" xfId="0" applyNumberFormat="1" applyFont="1" applyFill="1" applyBorder="1" applyAlignment="1">
      <alignment horizontal="center" vertical="center"/>
    </xf>
    <xf numFmtId="41" fontId="58" fillId="0" borderId="24" xfId="0" applyNumberFormat="1" applyFont="1" applyFill="1" applyBorder="1" applyAlignment="1">
      <alignment horizontal="center" vertical="center"/>
    </xf>
    <xf numFmtId="176" fontId="58" fillId="0" borderId="34" xfId="0" applyNumberFormat="1" applyFont="1" applyFill="1" applyBorder="1" applyAlignment="1">
      <alignment horizontal="center" vertical="center"/>
    </xf>
    <xf numFmtId="176" fontId="58" fillId="0" borderId="35" xfId="0" applyNumberFormat="1" applyFont="1" applyFill="1" applyBorder="1" applyAlignment="1">
      <alignment horizontal="center" vertical="center"/>
    </xf>
    <xf numFmtId="0" fontId="58" fillId="0" borderId="34" xfId="0" applyFont="1" applyFill="1" applyBorder="1" applyAlignment="1">
      <alignment horizontal="center" vertical="center"/>
    </xf>
    <xf numFmtId="0" fontId="58" fillId="0" borderId="35" xfId="0" applyFont="1" applyFill="1" applyBorder="1" applyAlignment="1">
      <alignment horizontal="center" vertical="center"/>
    </xf>
    <xf numFmtId="0" fontId="58" fillId="0" borderId="34" xfId="0" applyFont="1" applyFill="1" applyBorder="1" applyAlignment="1">
      <alignment horizontal="left" vertical="center" wrapText="1"/>
    </xf>
    <xf numFmtId="0" fontId="58" fillId="0" borderId="35" xfId="0" applyFont="1" applyFill="1" applyBorder="1" applyAlignment="1">
      <alignment horizontal="left" vertical="center" wrapText="1"/>
    </xf>
    <xf numFmtId="0" fontId="58" fillId="33" borderId="34" xfId="0" applyFont="1" applyFill="1" applyBorder="1" applyAlignment="1">
      <alignment horizontal="center" vertical="center" wrapText="1"/>
    </xf>
    <xf numFmtId="0" fontId="58" fillId="33" borderId="37" xfId="0" applyFont="1" applyFill="1" applyBorder="1" applyAlignment="1">
      <alignment horizontal="center" vertical="center"/>
    </xf>
    <xf numFmtId="0" fontId="58" fillId="33" borderId="35" xfId="0" applyFont="1" applyFill="1" applyBorder="1" applyAlignment="1">
      <alignment horizontal="center" vertical="center"/>
    </xf>
    <xf numFmtId="0" fontId="58" fillId="33" borderId="37" xfId="0" applyFont="1" applyFill="1" applyBorder="1" applyAlignment="1">
      <alignment horizontal="center" vertical="center" wrapText="1"/>
    </xf>
    <xf numFmtId="0" fontId="58" fillId="33" borderId="35" xfId="0" applyFont="1" applyFill="1" applyBorder="1" applyAlignment="1">
      <alignment horizontal="center" vertical="center" wrapText="1"/>
    </xf>
    <xf numFmtId="0" fontId="58" fillId="33" borderId="28" xfId="0" applyFont="1" applyFill="1" applyBorder="1" applyAlignment="1">
      <alignment horizontal="center" vertical="center" wrapText="1"/>
    </xf>
    <xf numFmtId="0" fontId="64" fillId="0" borderId="31" xfId="0" applyFont="1" applyBorder="1" applyAlignment="1">
      <alignment horizontal="center" vertical="center"/>
    </xf>
    <xf numFmtId="0" fontId="64" fillId="0" borderId="11" xfId="0" applyFont="1" applyBorder="1" applyAlignment="1">
      <alignment horizontal="center" vertical="center"/>
    </xf>
    <xf numFmtId="0" fontId="64" fillId="0" borderId="38" xfId="0" applyFont="1" applyBorder="1" applyAlignment="1">
      <alignment horizontal="center" vertical="center"/>
    </xf>
    <xf numFmtId="0" fontId="0" fillId="33" borderId="32" xfId="0" applyFill="1" applyBorder="1" applyAlignment="1">
      <alignment horizontal="center" vertical="center"/>
    </xf>
    <xf numFmtId="0" fontId="0" fillId="33" borderId="39" xfId="0" applyFill="1" applyBorder="1" applyAlignment="1">
      <alignment horizontal="center" vertical="center"/>
    </xf>
    <xf numFmtId="0" fontId="0" fillId="33" borderId="40" xfId="0" applyFill="1" applyBorder="1" applyAlignment="1">
      <alignment horizontal="center" vertical="center"/>
    </xf>
    <xf numFmtId="0" fontId="58" fillId="33" borderId="41" xfId="0" applyFont="1" applyFill="1" applyBorder="1" applyAlignment="1">
      <alignment horizontal="center" vertical="center" wrapText="1"/>
    </xf>
    <xf numFmtId="0" fontId="58" fillId="33" borderId="42" xfId="0" applyFont="1" applyFill="1" applyBorder="1" applyAlignment="1">
      <alignment horizontal="center" vertical="center" wrapText="1"/>
    </xf>
    <xf numFmtId="0" fontId="58" fillId="33" borderId="26" xfId="0" applyFont="1" applyFill="1" applyBorder="1" applyAlignment="1">
      <alignment horizontal="center" vertical="center" wrapText="1"/>
    </xf>
    <xf numFmtId="0" fontId="0" fillId="0" borderId="32" xfId="0" applyBorder="1" applyAlignment="1">
      <alignment horizontal="center" vertical="center"/>
    </xf>
    <xf numFmtId="0" fontId="0" fillId="0" borderId="31" xfId="0" applyBorder="1" applyAlignment="1">
      <alignment horizontal="center" vertical="center"/>
    </xf>
    <xf numFmtId="0" fontId="64" fillId="33" borderId="14" xfId="0" applyFont="1" applyFill="1" applyBorder="1" applyAlignment="1">
      <alignment horizontal="center" vertical="center" wrapText="1"/>
    </xf>
    <xf numFmtId="0" fontId="0" fillId="0" borderId="16" xfId="0" applyBorder="1" applyAlignment="1">
      <alignment vertical="center" wrapText="1"/>
    </xf>
    <xf numFmtId="0" fontId="0" fillId="0" borderId="43" xfId="0" applyBorder="1" applyAlignment="1">
      <alignment vertical="center"/>
    </xf>
    <xf numFmtId="0" fontId="64" fillId="33" borderId="44" xfId="0" applyFont="1" applyFill="1" applyBorder="1" applyAlignment="1">
      <alignment horizontal="center" vertical="center" wrapText="1"/>
    </xf>
    <xf numFmtId="0" fontId="0" fillId="0" borderId="45" xfId="0" applyBorder="1" applyAlignment="1">
      <alignment vertical="center" wrapText="1"/>
    </xf>
    <xf numFmtId="0" fontId="0" fillId="0" borderId="46" xfId="0" applyBorder="1" applyAlignment="1">
      <alignment vertical="center"/>
    </xf>
    <xf numFmtId="0" fontId="64" fillId="33" borderId="47" xfId="0" applyFont="1" applyFill="1" applyBorder="1" applyAlignment="1">
      <alignment horizontal="center" vertical="center" wrapText="1"/>
    </xf>
    <xf numFmtId="0" fontId="0" fillId="0" borderId="38" xfId="0" applyBorder="1" applyAlignment="1">
      <alignment vertical="center"/>
    </xf>
    <xf numFmtId="0" fontId="0" fillId="0" borderId="48" xfId="0" applyBorder="1" applyAlignment="1">
      <alignment vertical="center"/>
    </xf>
    <xf numFmtId="0" fontId="59" fillId="33" borderId="49" xfId="0" applyFont="1" applyFill="1" applyBorder="1" applyAlignment="1">
      <alignment horizontal="center" vertical="center" wrapText="1"/>
    </xf>
    <xf numFmtId="0" fontId="60" fillId="0" borderId="50" xfId="0" applyFont="1" applyBorder="1" applyAlignment="1">
      <alignment vertical="center" wrapText="1"/>
    </xf>
    <xf numFmtId="0" fontId="0" fillId="0" borderId="51" xfId="0" applyBorder="1" applyAlignment="1">
      <alignment vertical="center"/>
    </xf>
    <xf numFmtId="0" fontId="64" fillId="33" borderId="41" xfId="0" applyFont="1" applyFill="1" applyBorder="1" applyAlignment="1">
      <alignment horizontal="center" vertical="center" wrapText="1"/>
    </xf>
    <xf numFmtId="0" fontId="0" fillId="0" borderId="42" xfId="0" applyBorder="1" applyAlignment="1">
      <alignment vertical="center" wrapText="1"/>
    </xf>
    <xf numFmtId="0" fontId="0" fillId="0" borderId="52" xfId="0" applyBorder="1" applyAlignment="1">
      <alignment vertical="center"/>
    </xf>
    <xf numFmtId="0" fontId="65" fillId="33" borderId="11" xfId="0" applyFont="1" applyFill="1" applyBorder="1" applyAlignment="1">
      <alignment vertical="center" wrapText="1"/>
    </xf>
    <xf numFmtId="0" fontId="65" fillId="33" borderId="53" xfId="0" applyFont="1" applyFill="1" applyBorder="1" applyAlignment="1">
      <alignment vertical="center"/>
    </xf>
    <xf numFmtId="0" fontId="59" fillId="33" borderId="41" xfId="0" applyFont="1" applyFill="1" applyBorder="1" applyAlignment="1">
      <alignment horizontal="left" vertical="center" wrapText="1"/>
    </xf>
    <xf numFmtId="0" fontId="0" fillId="0" borderId="42" xfId="0" applyBorder="1" applyAlignment="1">
      <alignment horizontal="left" vertical="center" wrapText="1"/>
    </xf>
    <xf numFmtId="0" fontId="0" fillId="0" borderId="26" xfId="0" applyBorder="1" applyAlignment="1">
      <alignment horizontal="left" vertical="center" wrapText="1"/>
    </xf>
    <xf numFmtId="0" fontId="62" fillId="34" borderId="54" xfId="0" applyFont="1" applyFill="1" applyBorder="1" applyAlignment="1">
      <alignment horizontal="center" vertical="center" wrapText="1"/>
    </xf>
    <xf numFmtId="0" fontId="62" fillId="34" borderId="55" xfId="0" applyFont="1" applyFill="1" applyBorder="1" applyAlignment="1">
      <alignment horizontal="center" vertical="center" wrapText="1"/>
    </xf>
    <xf numFmtId="0" fontId="62" fillId="34" borderId="56" xfId="0" applyFont="1" applyFill="1" applyBorder="1" applyAlignment="1">
      <alignment horizontal="center" vertical="center" wrapText="1"/>
    </xf>
    <xf numFmtId="0" fontId="62" fillId="34" borderId="44" xfId="0" applyFont="1" applyFill="1" applyBorder="1" applyAlignment="1">
      <alignment horizontal="center" vertical="center" wrapText="1"/>
    </xf>
    <xf numFmtId="0" fontId="62" fillId="34" borderId="24" xfId="0" applyFont="1" applyFill="1" applyBorder="1" applyAlignment="1">
      <alignment horizontal="center" vertical="center" wrapText="1"/>
    </xf>
    <xf numFmtId="0" fontId="64" fillId="33" borderId="34" xfId="0" applyFont="1" applyFill="1" applyBorder="1" applyAlignment="1">
      <alignment horizontal="center" vertical="center" wrapText="1"/>
    </xf>
    <xf numFmtId="0" fontId="64" fillId="33" borderId="37" xfId="0" applyFont="1" applyFill="1" applyBorder="1" applyAlignment="1">
      <alignment horizontal="center" vertical="center" wrapText="1"/>
    </xf>
    <xf numFmtId="0" fontId="64" fillId="33" borderId="35" xfId="0" applyFont="1" applyFill="1" applyBorder="1" applyAlignment="1">
      <alignment horizontal="center" vertical="center" wrapText="1"/>
    </xf>
    <xf numFmtId="176" fontId="58" fillId="0" borderId="34" xfId="0" applyNumberFormat="1" applyFont="1" applyBorder="1" applyAlignment="1">
      <alignment horizontal="center" vertical="center"/>
    </xf>
    <xf numFmtId="176" fontId="58" fillId="0" borderId="35" xfId="0" applyNumberFormat="1" applyFont="1" applyBorder="1" applyAlignment="1">
      <alignment horizontal="center" vertical="center"/>
    </xf>
    <xf numFmtId="0" fontId="58" fillId="0" borderId="34" xfId="0" applyFont="1" applyFill="1" applyBorder="1" applyAlignment="1">
      <alignment vertical="center" wrapText="1"/>
    </xf>
    <xf numFmtId="0" fontId="58" fillId="0" borderId="35" xfId="0" applyFont="1" applyFill="1" applyBorder="1" applyAlignment="1">
      <alignment vertical="center"/>
    </xf>
    <xf numFmtId="41" fontId="3" fillId="0" borderId="36" xfId="0" applyNumberFormat="1" applyFont="1" applyFill="1" applyBorder="1" applyAlignment="1">
      <alignment horizontal="right" vertical="center"/>
    </xf>
    <xf numFmtId="41" fontId="66" fillId="0" borderId="25" xfId="0" applyNumberFormat="1" applyFont="1" applyFill="1" applyBorder="1" applyAlignment="1">
      <alignment horizontal="right" vertical="center"/>
    </xf>
    <xf numFmtId="41" fontId="3" fillId="0" borderId="33" xfId="0" applyNumberFormat="1" applyFont="1" applyFill="1" applyBorder="1" applyAlignment="1">
      <alignment horizontal="right" vertical="center"/>
    </xf>
    <xf numFmtId="41" fontId="66" fillId="0" borderId="26" xfId="0" applyNumberFormat="1" applyFont="1" applyFill="1" applyBorder="1" applyAlignment="1">
      <alignment horizontal="right" vertical="center"/>
    </xf>
    <xf numFmtId="41" fontId="3" fillId="0" borderId="30" xfId="0" applyNumberFormat="1" applyFont="1" applyFill="1" applyBorder="1" applyAlignment="1">
      <alignment horizontal="right" vertical="center"/>
    </xf>
    <xf numFmtId="41" fontId="66" fillId="0" borderId="24" xfId="0" applyNumberFormat="1" applyFont="1" applyFill="1" applyBorder="1" applyAlignment="1">
      <alignment horizontal="right" vertical="center"/>
    </xf>
    <xf numFmtId="41" fontId="3" fillId="0" borderId="36" xfId="0" applyNumberFormat="1" applyFont="1" applyBorder="1" applyAlignment="1">
      <alignment horizontal="right" vertical="center"/>
    </xf>
    <xf numFmtId="41" fontId="66" fillId="0" borderId="25" xfId="0" applyNumberFormat="1" applyFont="1" applyBorder="1" applyAlignment="1">
      <alignment horizontal="right" vertical="center"/>
    </xf>
    <xf numFmtId="41" fontId="3" fillId="35" borderId="36" xfId="0" applyNumberFormat="1" applyFont="1" applyFill="1" applyBorder="1" applyAlignment="1">
      <alignment horizontal="right" vertical="center"/>
    </xf>
    <xf numFmtId="41" fontId="66" fillId="35" borderId="25" xfId="0" applyNumberFormat="1" applyFont="1" applyFill="1" applyBorder="1" applyAlignment="1">
      <alignment horizontal="right" vertical="center"/>
    </xf>
    <xf numFmtId="41" fontId="3" fillId="0" borderId="26" xfId="0" applyNumberFormat="1" applyFont="1" applyFill="1" applyBorder="1" applyAlignment="1">
      <alignment horizontal="right" vertical="center"/>
    </xf>
    <xf numFmtId="41" fontId="58" fillId="0" borderId="36" xfId="0" applyNumberFormat="1" applyFont="1" applyFill="1" applyBorder="1" applyAlignment="1">
      <alignment horizontal="right" vertical="center"/>
    </xf>
    <xf numFmtId="41" fontId="0" fillId="0" borderId="25" xfId="0" applyNumberFormat="1" applyFill="1" applyBorder="1" applyAlignment="1">
      <alignment horizontal="right" vertical="center"/>
    </xf>
    <xf numFmtId="41" fontId="58" fillId="0" borderId="33" xfId="0" applyNumberFormat="1" applyFont="1" applyFill="1" applyBorder="1" applyAlignment="1">
      <alignment horizontal="right" vertical="center"/>
    </xf>
    <xf numFmtId="41" fontId="0" fillId="0" borderId="26" xfId="0" applyNumberFormat="1" applyFill="1" applyBorder="1" applyAlignment="1">
      <alignment horizontal="right" vertical="center"/>
    </xf>
    <xf numFmtId="41" fontId="58" fillId="0" borderId="30" xfId="0" applyNumberFormat="1" applyFont="1" applyFill="1" applyBorder="1" applyAlignment="1">
      <alignment horizontal="right" vertical="center"/>
    </xf>
    <xf numFmtId="41" fontId="0" fillId="0" borderId="24" xfId="0" applyNumberFormat="1" applyFill="1" applyBorder="1" applyAlignment="1">
      <alignment horizontal="right" vertical="center"/>
    </xf>
    <xf numFmtId="41" fontId="58" fillId="0" borderId="24" xfId="0" applyNumberFormat="1" applyFont="1" applyFill="1" applyBorder="1" applyAlignment="1">
      <alignment horizontal="right" vertical="center"/>
    </xf>
    <xf numFmtId="41" fontId="58" fillId="0" borderId="36" xfId="0" applyNumberFormat="1" applyFont="1" applyBorder="1" applyAlignment="1">
      <alignment vertical="center"/>
    </xf>
    <xf numFmtId="41" fontId="0" fillId="0" borderId="25" xfId="0" applyNumberFormat="1" applyBorder="1" applyAlignment="1">
      <alignment vertical="center"/>
    </xf>
    <xf numFmtId="41" fontId="58" fillId="35" borderId="36" xfId="0" applyNumberFormat="1" applyFont="1" applyFill="1" applyBorder="1" applyAlignment="1">
      <alignment horizontal="right" vertical="center"/>
    </xf>
    <xf numFmtId="41" fontId="58" fillId="35" borderId="25" xfId="0" applyNumberFormat="1" applyFont="1" applyFill="1" applyBorder="1" applyAlignment="1">
      <alignment horizontal="right" vertical="center"/>
    </xf>
    <xf numFmtId="41" fontId="58" fillId="0" borderId="33" xfId="0" applyNumberFormat="1" applyFont="1" applyBorder="1" applyAlignment="1">
      <alignment horizontal="right" vertical="center"/>
    </xf>
    <xf numFmtId="41" fontId="0" fillId="0" borderId="26" xfId="0" applyNumberFormat="1" applyBorder="1" applyAlignment="1">
      <alignment horizontal="right" vertical="center"/>
    </xf>
    <xf numFmtId="176" fontId="3" fillId="0" borderId="34" xfId="0" applyNumberFormat="1" applyFont="1" applyFill="1" applyBorder="1" applyAlignment="1">
      <alignment horizontal="center" vertical="center"/>
    </xf>
    <xf numFmtId="176" fontId="3" fillId="0" borderId="35" xfId="0" applyNumberFormat="1"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4" xfId="0" applyFont="1" applyFill="1" applyBorder="1" applyAlignment="1">
      <alignment vertical="center" wrapText="1"/>
    </xf>
    <xf numFmtId="0" fontId="3" fillId="0" borderId="35" xfId="0" applyFont="1" applyFill="1" applyBorder="1" applyAlignment="1">
      <alignment vertical="center"/>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41" fontId="3" fillId="0" borderId="24" xfId="0" applyNumberFormat="1" applyFont="1" applyFill="1" applyBorder="1" applyAlignment="1">
      <alignment horizontal="right" vertical="center"/>
    </xf>
    <xf numFmtId="41" fontId="3" fillId="0" borderId="33" xfId="0" applyNumberFormat="1" applyFont="1" applyFill="1" applyBorder="1" applyAlignment="1">
      <alignment horizontal="center" vertical="center"/>
    </xf>
    <xf numFmtId="41" fontId="3" fillId="0" borderId="26" xfId="0" applyNumberFormat="1" applyFont="1" applyFill="1" applyBorder="1" applyAlignment="1">
      <alignment horizontal="center" vertical="center"/>
    </xf>
    <xf numFmtId="41" fontId="3" fillId="0" borderId="36" xfId="0" applyNumberFormat="1" applyFont="1" applyFill="1" applyBorder="1" applyAlignment="1">
      <alignment vertical="center"/>
    </xf>
    <xf numFmtId="41" fontId="66" fillId="0" borderId="25" xfId="0" applyNumberFormat="1" applyFont="1" applyFill="1" applyBorder="1" applyAlignment="1">
      <alignment vertical="center"/>
    </xf>
    <xf numFmtId="0" fontId="58" fillId="0" borderId="28" xfId="0" applyFont="1" applyBorder="1" applyAlignment="1">
      <alignment horizontal="left" vertical="center" wrapText="1"/>
    </xf>
    <xf numFmtId="0" fontId="58" fillId="0" borderId="31" xfId="0" applyFont="1" applyBorder="1" applyAlignment="1">
      <alignment horizontal="left" vertical="center"/>
    </xf>
    <xf numFmtId="0" fontId="58" fillId="0" borderId="22" xfId="0" applyFont="1" applyBorder="1" applyAlignment="1">
      <alignment horizontal="left" vertical="center"/>
    </xf>
    <xf numFmtId="0" fontId="58" fillId="0" borderId="27" xfId="0" applyFont="1" applyBorder="1" applyAlignment="1">
      <alignment horizontal="left" vertical="center"/>
    </xf>
    <xf numFmtId="0" fontId="67" fillId="0" borderId="34" xfId="0" applyFont="1" applyBorder="1" applyAlignment="1">
      <alignment horizontal="left" vertical="center"/>
    </xf>
    <xf numFmtId="0" fontId="67" fillId="0" borderId="35" xfId="0" applyFont="1" applyBorder="1" applyAlignment="1">
      <alignment horizontal="left" vertical="center"/>
    </xf>
    <xf numFmtId="41" fontId="58" fillId="0" borderId="36" xfId="0" applyNumberFormat="1" applyFont="1" applyBorder="1" applyAlignment="1">
      <alignment horizontal="right" vertical="center"/>
    </xf>
    <xf numFmtId="41" fontId="0" fillId="0" borderId="25" xfId="0" applyNumberFormat="1" applyBorder="1" applyAlignment="1">
      <alignment horizontal="right" vertical="center"/>
    </xf>
    <xf numFmtId="41" fontId="58" fillId="36" borderId="30" xfId="0" applyNumberFormat="1" applyFont="1" applyFill="1" applyBorder="1" applyAlignment="1">
      <alignment horizontal="right" vertical="center"/>
    </xf>
    <xf numFmtId="41" fontId="0" fillId="36" borderId="24" xfId="0" applyNumberFormat="1" applyFill="1" applyBorder="1" applyAlignment="1">
      <alignment horizontal="right" vertical="center"/>
    </xf>
    <xf numFmtId="41" fontId="58" fillId="36" borderId="24" xfId="0" applyNumberFormat="1" applyFont="1" applyFill="1" applyBorder="1" applyAlignment="1">
      <alignment horizontal="right" vertical="center"/>
    </xf>
    <xf numFmtId="41" fontId="0" fillId="35" borderId="25" xfId="0" applyNumberFormat="1" applyFill="1" applyBorder="1" applyAlignment="1">
      <alignment horizontal="right" vertical="center"/>
    </xf>
    <xf numFmtId="0" fontId="58" fillId="0" borderId="34" xfId="0" applyFont="1" applyBorder="1" applyAlignment="1">
      <alignment horizontal="center" vertical="center"/>
    </xf>
    <xf numFmtId="0" fontId="58" fillId="0" borderId="35" xfId="0" applyFont="1" applyBorder="1" applyAlignment="1">
      <alignment horizontal="center" vertical="center"/>
    </xf>
    <xf numFmtId="41" fontId="0" fillId="35" borderId="25" xfId="0" applyNumberFormat="1" applyFont="1" applyFill="1" applyBorder="1" applyAlignment="1">
      <alignment horizontal="right" vertical="center"/>
    </xf>
    <xf numFmtId="41" fontId="58" fillId="35" borderId="33" xfId="0" applyNumberFormat="1" applyFont="1" applyFill="1" applyBorder="1" applyAlignment="1">
      <alignment horizontal="right" vertical="center"/>
    </xf>
    <xf numFmtId="41" fontId="0" fillId="35" borderId="26" xfId="0" applyNumberFormat="1" applyFont="1" applyFill="1" applyBorder="1" applyAlignment="1">
      <alignment horizontal="right" vertical="center"/>
    </xf>
    <xf numFmtId="41" fontId="58" fillId="35" borderId="28" xfId="0" applyNumberFormat="1" applyFont="1" applyFill="1" applyBorder="1" applyAlignment="1">
      <alignment horizontal="right" vertical="center"/>
    </xf>
    <xf numFmtId="41" fontId="0" fillId="35" borderId="57" xfId="0" applyNumberFormat="1" applyFont="1" applyFill="1" applyBorder="1" applyAlignment="1">
      <alignment horizontal="right" vertical="center"/>
    </xf>
    <xf numFmtId="41" fontId="58" fillId="35" borderId="30" xfId="0" applyNumberFormat="1" applyFont="1" applyFill="1" applyBorder="1" applyAlignment="1">
      <alignment horizontal="right" vertical="center"/>
    </xf>
    <xf numFmtId="41" fontId="0" fillId="35" borderId="24" xfId="0" applyNumberFormat="1" applyFill="1" applyBorder="1" applyAlignment="1">
      <alignment horizontal="right" vertical="center"/>
    </xf>
    <xf numFmtId="41" fontId="0" fillId="35" borderId="24" xfId="0" applyNumberFormat="1" applyFont="1" applyFill="1" applyBorder="1" applyAlignment="1">
      <alignment horizontal="right" vertical="center"/>
    </xf>
    <xf numFmtId="177" fontId="3" fillId="35" borderId="29" xfId="0" applyNumberFormat="1" applyFont="1" applyFill="1" applyBorder="1" applyAlignment="1">
      <alignment horizontal="right" vertical="center"/>
    </xf>
    <xf numFmtId="41" fontId="3" fillId="35" borderId="23"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c8fsv001\sbcc\1F&#12288;&#20104;&#31639;&#20250;&#35336;&#29677;\&#9733;&#34892;&#25919;&#20107;&#26989;&#12524;&#12499;&#12517;&#12540;\&#24179;&#25104;29&#24180;&#24230;&#34892;&#25919;&#20107;&#26989;&#12524;&#12499;&#12517;&#12540;\&#9734;&#22522;&#37329;&#12471;&#12540;&#12488;\&#9733;02.&#22522;&#37329;&#12471;&#12540;&#12488;&#12394;&#12393;&#26368;&#32066;&#20844;&#34920;\11.&#12304;&#22320;&#20844;&#20307;&#12305;&#21508;&#30465;&#12363;&#12425;&#25552;&#20986;\&#22320;&#20844;&#20307;&#22519;&#34892;&#29366;&#27841;&#34920;&#12458;&#12540;&#125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A（基礎情報）"/>
      <sheetName val="総括表B（執行実績等）"/>
      <sheetName val="001"/>
      <sheetName val="002"/>
      <sheetName val="003"/>
      <sheetName val="004"/>
      <sheetName val="005"/>
      <sheetName val="006"/>
      <sheetName val="007"/>
      <sheetName val="008"/>
      <sheetName val="009"/>
      <sheetName val="011"/>
      <sheetName val="012"/>
      <sheetName val="013"/>
      <sheetName val="014"/>
      <sheetName val="015"/>
      <sheetName val="016"/>
      <sheetName val="017"/>
      <sheetName val="018"/>
      <sheetName val="019"/>
      <sheetName val="020"/>
      <sheetName val="021"/>
      <sheetName val="0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Y37"/>
  <sheetViews>
    <sheetView tabSelected="1" view="pageBreakPreview" zoomScale="80" zoomScaleSheetLayoutView="80" zoomScalePageLayoutView="0" workbookViewId="0" topLeftCell="D21">
      <selection activeCell="S44" sqref="S44"/>
    </sheetView>
  </sheetViews>
  <sheetFormatPr defaultColWidth="9.140625" defaultRowHeight="15" outlineLevelRow="1"/>
  <cols>
    <col min="1" max="1" width="10.57421875" style="2" customWidth="1"/>
    <col min="2" max="2" width="9.7109375" style="2" customWidth="1"/>
    <col min="3" max="3" width="17.7109375" style="2" customWidth="1"/>
    <col min="4" max="4" width="33.00390625" style="2" customWidth="1"/>
    <col min="5" max="16" width="9.00390625" style="2" customWidth="1"/>
    <col min="17" max="24" width="8.00390625" style="2" customWidth="1"/>
    <col min="25" max="25" width="6.00390625" style="3" hidden="1" customWidth="1"/>
    <col min="26" max="16384" width="9.00390625" style="2" customWidth="1"/>
  </cols>
  <sheetData>
    <row r="1" spans="1:2" ht="20.25" customHeight="1" thickBot="1">
      <c r="A1" s="1" t="s">
        <v>0</v>
      </c>
      <c r="B1" s="1"/>
    </row>
    <row r="2" spans="1:25" s="5" customFormat="1" ht="12.75" customHeight="1">
      <c r="A2" s="88" t="s">
        <v>1</v>
      </c>
      <c r="B2" s="88" t="s">
        <v>2</v>
      </c>
      <c r="C2" s="88" t="s">
        <v>3</v>
      </c>
      <c r="D2" s="88" t="s">
        <v>4</v>
      </c>
      <c r="E2" s="93" t="s">
        <v>5</v>
      </c>
      <c r="F2" s="94"/>
      <c r="G2" s="93" t="s">
        <v>6</v>
      </c>
      <c r="H2" s="97"/>
      <c r="I2" s="97"/>
      <c r="J2" s="97"/>
      <c r="K2" s="97"/>
      <c r="L2" s="97"/>
      <c r="M2" s="97"/>
      <c r="N2" s="130" t="s">
        <v>7</v>
      </c>
      <c r="O2" s="93" t="s">
        <v>8</v>
      </c>
      <c r="P2" s="94"/>
      <c r="Q2" s="93" t="s">
        <v>9</v>
      </c>
      <c r="R2" s="103"/>
      <c r="S2" s="103"/>
      <c r="T2" s="103"/>
      <c r="U2" s="103"/>
      <c r="V2" s="93" t="s">
        <v>10</v>
      </c>
      <c r="W2" s="103"/>
      <c r="X2" s="104"/>
      <c r="Y2" s="4"/>
    </row>
    <row r="3" spans="1:25" s="5" customFormat="1" ht="12" customHeight="1">
      <c r="A3" s="89"/>
      <c r="B3" s="91"/>
      <c r="C3" s="89"/>
      <c r="D3" s="89"/>
      <c r="E3" s="95"/>
      <c r="F3" s="96"/>
      <c r="G3" s="98"/>
      <c r="H3" s="99"/>
      <c r="I3" s="99"/>
      <c r="J3" s="99"/>
      <c r="K3" s="99"/>
      <c r="L3" s="99"/>
      <c r="M3" s="99"/>
      <c r="N3" s="131"/>
      <c r="O3" s="95"/>
      <c r="P3" s="96"/>
      <c r="Q3" s="6" t="s">
        <v>11</v>
      </c>
      <c r="R3" s="105" t="s">
        <v>12</v>
      </c>
      <c r="S3" s="105" t="s">
        <v>13</v>
      </c>
      <c r="T3" s="108" t="s">
        <v>14</v>
      </c>
      <c r="U3" s="111" t="s">
        <v>15</v>
      </c>
      <c r="V3" s="114" t="s">
        <v>12</v>
      </c>
      <c r="W3" s="108" t="s">
        <v>13</v>
      </c>
      <c r="X3" s="117" t="s">
        <v>14</v>
      </c>
      <c r="Y3" s="4"/>
    </row>
    <row r="4" spans="1:25" s="5" customFormat="1" ht="13.5" customHeight="1">
      <c r="A4" s="89"/>
      <c r="B4" s="91"/>
      <c r="C4" s="89"/>
      <c r="D4" s="89"/>
      <c r="E4" s="7"/>
      <c r="F4" s="8"/>
      <c r="G4" s="9" t="s">
        <v>16</v>
      </c>
      <c r="H4" s="10"/>
      <c r="I4" s="10"/>
      <c r="J4" s="10"/>
      <c r="K4" s="10"/>
      <c r="L4" s="10"/>
      <c r="M4" s="100" t="s">
        <v>17</v>
      </c>
      <c r="N4" s="131"/>
      <c r="O4" s="7"/>
      <c r="P4" s="8"/>
      <c r="Q4" s="120" t="s">
        <v>18</v>
      </c>
      <c r="R4" s="106"/>
      <c r="S4" s="106"/>
      <c r="T4" s="109"/>
      <c r="U4" s="112"/>
      <c r="V4" s="115"/>
      <c r="W4" s="109"/>
      <c r="X4" s="118"/>
      <c r="Y4" s="4"/>
    </row>
    <row r="5" spans="1:25" s="5" customFormat="1" ht="12" customHeight="1">
      <c r="A5" s="89"/>
      <c r="B5" s="91"/>
      <c r="C5" s="89"/>
      <c r="D5" s="89"/>
      <c r="E5" s="7"/>
      <c r="F5" s="122" t="s">
        <v>19</v>
      </c>
      <c r="G5" s="7"/>
      <c r="H5" s="11" t="s">
        <v>20</v>
      </c>
      <c r="I5" s="12"/>
      <c r="J5" s="12"/>
      <c r="K5" s="12"/>
      <c r="L5" s="13"/>
      <c r="M5" s="101"/>
      <c r="N5" s="131"/>
      <c r="O5" s="7"/>
      <c r="P5" s="122" t="s">
        <v>19</v>
      </c>
      <c r="Q5" s="121"/>
      <c r="R5" s="107"/>
      <c r="S5" s="107"/>
      <c r="T5" s="110"/>
      <c r="U5" s="113"/>
      <c r="V5" s="116"/>
      <c r="W5" s="110"/>
      <c r="X5" s="119"/>
      <c r="Y5" s="4"/>
    </row>
    <row r="6" spans="1:25" s="5" customFormat="1" ht="12" customHeight="1">
      <c r="A6" s="89"/>
      <c r="B6" s="91"/>
      <c r="C6" s="89"/>
      <c r="D6" s="89"/>
      <c r="E6" s="7"/>
      <c r="F6" s="123"/>
      <c r="G6" s="7"/>
      <c r="H6" s="14" t="s">
        <v>21</v>
      </c>
      <c r="I6" s="125" t="s">
        <v>22</v>
      </c>
      <c r="J6" s="126"/>
      <c r="K6" s="127"/>
      <c r="L6" s="128" t="s">
        <v>23</v>
      </c>
      <c r="M6" s="101"/>
      <c r="N6" s="131"/>
      <c r="O6" s="7"/>
      <c r="P6" s="123"/>
      <c r="Q6" s="15" t="s">
        <v>24</v>
      </c>
      <c r="R6" s="16" t="s">
        <v>24</v>
      </c>
      <c r="S6" s="16" t="s">
        <v>24</v>
      </c>
      <c r="T6" s="17" t="s">
        <v>24</v>
      </c>
      <c r="U6" s="18" t="s">
        <v>24</v>
      </c>
      <c r="V6" s="19" t="s">
        <v>24</v>
      </c>
      <c r="W6" s="17" t="s">
        <v>24</v>
      </c>
      <c r="X6" s="18" t="s">
        <v>24</v>
      </c>
      <c r="Y6" s="20" t="s">
        <v>24</v>
      </c>
    </row>
    <row r="7" spans="1:25" s="5" customFormat="1" ht="12.75" customHeight="1" thickBot="1">
      <c r="A7" s="90"/>
      <c r="B7" s="92"/>
      <c r="C7" s="90"/>
      <c r="D7" s="90"/>
      <c r="E7" s="21"/>
      <c r="F7" s="124"/>
      <c r="G7" s="21"/>
      <c r="H7" s="22"/>
      <c r="I7" s="23" t="s">
        <v>25</v>
      </c>
      <c r="J7" s="23" t="s">
        <v>26</v>
      </c>
      <c r="K7" s="23" t="s">
        <v>27</v>
      </c>
      <c r="L7" s="129"/>
      <c r="M7" s="102"/>
      <c r="N7" s="132"/>
      <c r="O7" s="21"/>
      <c r="P7" s="124"/>
      <c r="Q7" s="24" t="s">
        <v>28</v>
      </c>
      <c r="R7" s="25" t="s">
        <v>28</v>
      </c>
      <c r="S7" s="25" t="s">
        <v>28</v>
      </c>
      <c r="T7" s="26" t="s">
        <v>28</v>
      </c>
      <c r="U7" s="27" t="s">
        <v>28</v>
      </c>
      <c r="V7" s="28" t="s">
        <v>28</v>
      </c>
      <c r="W7" s="26" t="s">
        <v>28</v>
      </c>
      <c r="X7" s="29" t="s">
        <v>28</v>
      </c>
      <c r="Y7" s="30" t="s">
        <v>28</v>
      </c>
    </row>
    <row r="8" spans="1:25" s="5" customFormat="1" ht="39.75" customHeight="1">
      <c r="A8" s="133">
        <v>1</v>
      </c>
      <c r="B8" s="84" t="s">
        <v>29</v>
      </c>
      <c r="C8" s="135" t="s">
        <v>30</v>
      </c>
      <c r="D8" s="86" t="s">
        <v>31</v>
      </c>
      <c r="E8" s="137">
        <v>98126.633</v>
      </c>
      <c r="F8" s="139">
        <v>98126.633</v>
      </c>
      <c r="G8" s="137">
        <v>26.068</v>
      </c>
      <c r="H8" s="141">
        <v>26.068</v>
      </c>
      <c r="I8" s="141" t="s">
        <v>32</v>
      </c>
      <c r="J8" s="141" t="s">
        <v>32</v>
      </c>
      <c r="K8" s="141" t="s">
        <v>32</v>
      </c>
      <c r="L8" s="141">
        <v>26.068</v>
      </c>
      <c r="M8" s="141">
        <v>3572.215</v>
      </c>
      <c r="N8" s="143">
        <v>0</v>
      </c>
      <c r="O8" s="145">
        <f>+(+E8+G8)-(M8+N8)</f>
        <v>94580.486</v>
      </c>
      <c r="P8" s="139">
        <f>O8</f>
        <v>94580.486</v>
      </c>
      <c r="Q8" s="31">
        <v>8</v>
      </c>
      <c r="R8" s="32">
        <v>0</v>
      </c>
      <c r="S8" s="32">
        <v>0</v>
      </c>
      <c r="T8" s="33">
        <v>0</v>
      </c>
      <c r="U8" s="32">
        <v>23</v>
      </c>
      <c r="V8" s="34">
        <v>0</v>
      </c>
      <c r="W8" s="35">
        <v>0</v>
      </c>
      <c r="X8" s="36">
        <v>0</v>
      </c>
      <c r="Y8" s="37" t="s">
        <v>24</v>
      </c>
    </row>
    <row r="9" spans="1:25" s="5" customFormat="1" ht="39.75" customHeight="1" thickBot="1">
      <c r="A9" s="134"/>
      <c r="B9" s="85"/>
      <c r="C9" s="136"/>
      <c r="D9" s="87"/>
      <c r="E9" s="138"/>
      <c r="F9" s="140"/>
      <c r="G9" s="138"/>
      <c r="H9" s="142"/>
      <c r="I9" s="142"/>
      <c r="J9" s="142"/>
      <c r="K9" s="142"/>
      <c r="L9" s="142"/>
      <c r="M9" s="142"/>
      <c r="N9" s="144"/>
      <c r="O9" s="146"/>
      <c r="P9" s="147"/>
      <c r="Q9" s="38">
        <v>1015.182</v>
      </c>
      <c r="R9" s="39">
        <v>0</v>
      </c>
      <c r="S9" s="39">
        <v>0</v>
      </c>
      <c r="T9" s="40">
        <v>0</v>
      </c>
      <c r="U9" s="39">
        <v>2557.033</v>
      </c>
      <c r="V9" s="41">
        <v>0</v>
      </c>
      <c r="W9" s="42">
        <v>0</v>
      </c>
      <c r="X9" s="43">
        <v>0</v>
      </c>
      <c r="Y9" s="44" t="s">
        <v>28</v>
      </c>
    </row>
    <row r="10" spans="1:25" s="5" customFormat="1" ht="39.75" customHeight="1">
      <c r="A10" s="133" t="s">
        <v>70</v>
      </c>
      <c r="B10" s="84" t="s">
        <v>33</v>
      </c>
      <c r="C10" s="135" t="s">
        <v>34</v>
      </c>
      <c r="D10" s="86" t="s">
        <v>35</v>
      </c>
      <c r="E10" s="148">
        <v>0</v>
      </c>
      <c r="F10" s="150">
        <v>0</v>
      </c>
      <c r="G10" s="148">
        <v>30.602</v>
      </c>
      <c r="H10" s="152">
        <v>30.602</v>
      </c>
      <c r="I10" s="152" t="s">
        <v>32</v>
      </c>
      <c r="J10" s="152" t="s">
        <v>32</v>
      </c>
      <c r="K10" s="152" t="s">
        <v>32</v>
      </c>
      <c r="L10" s="152">
        <v>30.602</v>
      </c>
      <c r="M10" s="72">
        <v>0</v>
      </c>
      <c r="N10" s="155">
        <v>0</v>
      </c>
      <c r="O10" s="157">
        <f>+(+E10+G10)-(M10+N10)</f>
        <v>30.602</v>
      </c>
      <c r="P10" s="159">
        <f>O10</f>
        <v>30.602</v>
      </c>
      <c r="Q10" s="31">
        <v>0</v>
      </c>
      <c r="R10" s="32">
        <v>0</v>
      </c>
      <c r="S10" s="32">
        <v>0</v>
      </c>
      <c r="T10" s="33">
        <v>0</v>
      </c>
      <c r="U10" s="32">
        <v>0</v>
      </c>
      <c r="V10" s="34">
        <v>0</v>
      </c>
      <c r="W10" s="35">
        <v>0</v>
      </c>
      <c r="X10" s="36">
        <v>0</v>
      </c>
      <c r="Y10" s="37" t="s">
        <v>24</v>
      </c>
    </row>
    <row r="11" spans="1:25" s="5" customFormat="1" ht="39.75" customHeight="1" thickBot="1">
      <c r="A11" s="134"/>
      <c r="B11" s="85"/>
      <c r="C11" s="136"/>
      <c r="D11" s="87"/>
      <c r="E11" s="149"/>
      <c r="F11" s="151"/>
      <c r="G11" s="149"/>
      <c r="H11" s="153"/>
      <c r="I11" s="154"/>
      <c r="J11" s="154"/>
      <c r="K11" s="154"/>
      <c r="L11" s="154"/>
      <c r="M11" s="73"/>
      <c r="N11" s="156"/>
      <c r="O11" s="158"/>
      <c r="P11" s="160"/>
      <c r="Q11" s="38">
        <v>0</v>
      </c>
      <c r="R11" s="39">
        <v>0</v>
      </c>
      <c r="S11" s="39">
        <v>0</v>
      </c>
      <c r="T11" s="40">
        <v>0</v>
      </c>
      <c r="U11" s="39">
        <v>0</v>
      </c>
      <c r="V11" s="41">
        <v>0</v>
      </c>
      <c r="W11" s="42">
        <v>0</v>
      </c>
      <c r="X11" s="43">
        <v>0</v>
      </c>
      <c r="Y11" s="44" t="s">
        <v>28</v>
      </c>
    </row>
    <row r="12" spans="1:25" s="58" customFormat="1" ht="39.75" customHeight="1">
      <c r="A12" s="82" t="s">
        <v>71</v>
      </c>
      <c r="B12" s="84" t="s">
        <v>67</v>
      </c>
      <c r="C12" s="86" t="s">
        <v>68</v>
      </c>
      <c r="D12" s="86" t="s">
        <v>69</v>
      </c>
      <c r="E12" s="78">
        <v>151.126</v>
      </c>
      <c r="F12" s="72">
        <v>151.126</v>
      </c>
      <c r="G12" s="78">
        <v>0</v>
      </c>
      <c r="H12" s="80">
        <v>0</v>
      </c>
      <c r="I12" s="80">
        <v>0</v>
      </c>
      <c r="J12" s="80">
        <v>0</v>
      </c>
      <c r="K12" s="80">
        <v>0</v>
      </c>
      <c r="L12" s="80">
        <v>0</v>
      </c>
      <c r="M12" s="72">
        <v>108.113</v>
      </c>
      <c r="N12" s="74">
        <v>0</v>
      </c>
      <c r="O12" s="76">
        <f>+(+E12+G12)-(M12+N12)</f>
        <v>43.013000000000005</v>
      </c>
      <c r="P12" s="72">
        <v>43</v>
      </c>
      <c r="Q12" s="31">
        <v>0</v>
      </c>
      <c r="R12" s="32">
        <v>0</v>
      </c>
      <c r="S12" s="32">
        <v>0</v>
      </c>
      <c r="T12" s="33">
        <v>0</v>
      </c>
      <c r="U12" s="32">
        <v>1</v>
      </c>
      <c r="V12" s="31">
        <v>0</v>
      </c>
      <c r="W12" s="33">
        <v>0</v>
      </c>
      <c r="X12" s="67">
        <v>0</v>
      </c>
      <c r="Y12" s="44" t="s">
        <v>24</v>
      </c>
    </row>
    <row r="13" spans="1:25" s="58" customFormat="1" ht="39.75" customHeight="1" thickBot="1">
      <c r="A13" s="83"/>
      <c r="B13" s="85"/>
      <c r="C13" s="87"/>
      <c r="D13" s="87"/>
      <c r="E13" s="79"/>
      <c r="F13" s="73"/>
      <c r="G13" s="79"/>
      <c r="H13" s="81"/>
      <c r="I13" s="81"/>
      <c r="J13" s="81"/>
      <c r="K13" s="81"/>
      <c r="L13" s="81"/>
      <c r="M13" s="73"/>
      <c r="N13" s="75"/>
      <c r="O13" s="77"/>
      <c r="P13" s="73"/>
      <c r="Q13" s="68"/>
      <c r="R13" s="69"/>
      <c r="S13" s="69"/>
      <c r="T13" s="70"/>
      <c r="U13" s="39">
        <v>108.113</v>
      </c>
      <c r="V13" s="68"/>
      <c r="W13" s="70"/>
      <c r="X13" s="71"/>
      <c r="Y13" s="44" t="s">
        <v>28</v>
      </c>
    </row>
    <row r="14" spans="1:25" s="5" customFormat="1" ht="39.75" customHeight="1">
      <c r="A14" s="161" t="s">
        <v>72</v>
      </c>
      <c r="B14" s="163" t="s">
        <v>36</v>
      </c>
      <c r="C14" s="165" t="s">
        <v>37</v>
      </c>
      <c r="D14" s="167" t="s">
        <v>38</v>
      </c>
      <c r="E14" s="137">
        <v>0</v>
      </c>
      <c r="F14" s="139">
        <v>0</v>
      </c>
      <c r="G14" s="137">
        <v>498.404</v>
      </c>
      <c r="H14" s="141">
        <v>498.404</v>
      </c>
      <c r="I14" s="141" t="s">
        <v>32</v>
      </c>
      <c r="J14" s="141" t="s">
        <v>32</v>
      </c>
      <c r="K14" s="141" t="s">
        <v>32</v>
      </c>
      <c r="L14" s="141">
        <v>498.404</v>
      </c>
      <c r="M14" s="170">
        <v>14.168</v>
      </c>
      <c r="N14" s="172">
        <v>0</v>
      </c>
      <c r="O14" s="145">
        <f>+(+E14+G14)-(M14+N14)</f>
        <v>484.236</v>
      </c>
      <c r="P14" s="139">
        <f>O14</f>
        <v>484.236</v>
      </c>
      <c r="Q14" s="59">
        <v>0</v>
      </c>
      <c r="R14" s="60">
        <v>0</v>
      </c>
      <c r="S14" s="60">
        <v>0</v>
      </c>
      <c r="T14" s="61">
        <v>0</v>
      </c>
      <c r="U14" s="60">
        <v>1</v>
      </c>
      <c r="V14" s="59">
        <v>0</v>
      </c>
      <c r="W14" s="61">
        <v>0</v>
      </c>
      <c r="X14" s="62">
        <v>0</v>
      </c>
      <c r="Y14" s="37" t="s">
        <v>24</v>
      </c>
    </row>
    <row r="15" spans="1:25" s="5" customFormat="1" ht="39.75" customHeight="1" thickBot="1">
      <c r="A15" s="162"/>
      <c r="B15" s="164"/>
      <c r="C15" s="166"/>
      <c r="D15" s="168"/>
      <c r="E15" s="138"/>
      <c r="F15" s="140"/>
      <c r="G15" s="138"/>
      <c r="H15" s="142"/>
      <c r="I15" s="169"/>
      <c r="J15" s="169"/>
      <c r="K15" s="169"/>
      <c r="L15" s="169"/>
      <c r="M15" s="171"/>
      <c r="N15" s="173"/>
      <c r="O15" s="146"/>
      <c r="P15" s="140"/>
      <c r="Q15" s="65">
        <v>0</v>
      </c>
      <c r="R15" s="63">
        <v>0</v>
      </c>
      <c r="S15" s="63">
        <v>0</v>
      </c>
      <c r="T15" s="64">
        <v>0</v>
      </c>
      <c r="U15" s="63">
        <v>14.168</v>
      </c>
      <c r="V15" s="65">
        <v>0</v>
      </c>
      <c r="W15" s="64">
        <v>0</v>
      </c>
      <c r="X15" s="66">
        <v>0</v>
      </c>
      <c r="Y15" s="44" t="s">
        <v>28</v>
      </c>
    </row>
    <row r="16" spans="1:25" s="5" customFormat="1" ht="39.75" customHeight="1">
      <c r="A16" s="161" t="s">
        <v>73</v>
      </c>
      <c r="B16" s="163" t="s">
        <v>39</v>
      </c>
      <c r="C16" s="165" t="s">
        <v>40</v>
      </c>
      <c r="D16" s="167" t="s">
        <v>41</v>
      </c>
      <c r="E16" s="137">
        <v>0</v>
      </c>
      <c r="F16" s="139">
        <v>0</v>
      </c>
      <c r="G16" s="137">
        <v>98.039</v>
      </c>
      <c r="H16" s="141">
        <v>98.039</v>
      </c>
      <c r="I16" s="141" t="s">
        <v>32</v>
      </c>
      <c r="J16" s="141" t="s">
        <v>32</v>
      </c>
      <c r="K16" s="141" t="s">
        <v>32</v>
      </c>
      <c r="L16" s="141">
        <v>98.039</v>
      </c>
      <c r="M16" s="170">
        <v>35.76</v>
      </c>
      <c r="N16" s="172">
        <v>0</v>
      </c>
      <c r="O16" s="145">
        <f>+(+E16+G16)-(M16+N16)</f>
        <v>62.279</v>
      </c>
      <c r="P16" s="139">
        <f>O16</f>
        <v>62.279</v>
      </c>
      <c r="Q16" s="59">
        <v>0</v>
      </c>
      <c r="R16" s="60">
        <v>0</v>
      </c>
      <c r="S16" s="60">
        <v>0</v>
      </c>
      <c r="T16" s="61">
        <v>0</v>
      </c>
      <c r="U16" s="60">
        <v>1</v>
      </c>
      <c r="V16" s="59">
        <v>0</v>
      </c>
      <c r="W16" s="61">
        <v>0</v>
      </c>
      <c r="X16" s="62">
        <v>0</v>
      </c>
      <c r="Y16" s="37" t="s">
        <v>24</v>
      </c>
    </row>
    <row r="17" spans="1:25" s="5" customFormat="1" ht="39.75" customHeight="1" thickBot="1">
      <c r="A17" s="162"/>
      <c r="B17" s="164"/>
      <c r="C17" s="166"/>
      <c r="D17" s="168"/>
      <c r="E17" s="138"/>
      <c r="F17" s="140"/>
      <c r="G17" s="138"/>
      <c r="H17" s="142"/>
      <c r="I17" s="169"/>
      <c r="J17" s="169"/>
      <c r="K17" s="169"/>
      <c r="L17" s="169"/>
      <c r="M17" s="171"/>
      <c r="N17" s="173"/>
      <c r="O17" s="146"/>
      <c r="P17" s="140"/>
      <c r="Q17" s="65">
        <v>0</v>
      </c>
      <c r="R17" s="63">
        <v>0</v>
      </c>
      <c r="S17" s="63">
        <v>0</v>
      </c>
      <c r="T17" s="64">
        <v>0</v>
      </c>
      <c r="U17" s="63">
        <v>35.76</v>
      </c>
      <c r="V17" s="65">
        <v>0</v>
      </c>
      <c r="W17" s="64">
        <v>0</v>
      </c>
      <c r="X17" s="66">
        <v>0</v>
      </c>
      <c r="Y17" s="44" t="s">
        <v>28</v>
      </c>
    </row>
    <row r="18" spans="1:25" s="5" customFormat="1" ht="39.75" customHeight="1">
      <c r="A18" s="161" t="s">
        <v>74</v>
      </c>
      <c r="B18" s="163" t="s">
        <v>42</v>
      </c>
      <c r="C18" s="165" t="s">
        <v>43</v>
      </c>
      <c r="D18" s="167" t="s">
        <v>44</v>
      </c>
      <c r="E18" s="137">
        <v>0</v>
      </c>
      <c r="F18" s="139">
        <v>0</v>
      </c>
      <c r="G18" s="137">
        <f>114.657</f>
        <v>114.657</v>
      </c>
      <c r="H18" s="141">
        <f>114.657</f>
        <v>114.657</v>
      </c>
      <c r="I18" s="141" t="s">
        <v>32</v>
      </c>
      <c r="J18" s="141" t="s">
        <v>32</v>
      </c>
      <c r="K18" s="141" t="s">
        <v>32</v>
      </c>
      <c r="L18" s="141">
        <f>114.657</f>
        <v>114.657</v>
      </c>
      <c r="M18" s="170">
        <v>0</v>
      </c>
      <c r="N18" s="172">
        <v>0</v>
      </c>
      <c r="O18" s="145">
        <f>+(+E18+G18)-(M18+N18)</f>
        <v>114.657</v>
      </c>
      <c r="P18" s="139">
        <f>O18</f>
        <v>114.657</v>
      </c>
      <c r="Q18" s="59">
        <v>0</v>
      </c>
      <c r="R18" s="60">
        <v>0</v>
      </c>
      <c r="S18" s="60">
        <v>0</v>
      </c>
      <c r="T18" s="61">
        <v>0</v>
      </c>
      <c r="U18" s="60">
        <v>0</v>
      </c>
      <c r="V18" s="59">
        <v>0</v>
      </c>
      <c r="W18" s="61">
        <v>0</v>
      </c>
      <c r="X18" s="62">
        <v>0</v>
      </c>
      <c r="Y18" s="37" t="s">
        <v>24</v>
      </c>
    </row>
    <row r="19" spans="1:25" s="5" customFormat="1" ht="39.75" customHeight="1" thickBot="1">
      <c r="A19" s="162"/>
      <c r="B19" s="164"/>
      <c r="C19" s="166"/>
      <c r="D19" s="168"/>
      <c r="E19" s="138"/>
      <c r="F19" s="140"/>
      <c r="G19" s="138"/>
      <c r="H19" s="142"/>
      <c r="I19" s="169"/>
      <c r="J19" s="169"/>
      <c r="K19" s="169"/>
      <c r="L19" s="169"/>
      <c r="M19" s="171"/>
      <c r="N19" s="173"/>
      <c r="O19" s="146"/>
      <c r="P19" s="140"/>
      <c r="Q19" s="65">
        <v>0</v>
      </c>
      <c r="R19" s="63">
        <v>0</v>
      </c>
      <c r="S19" s="63">
        <v>0</v>
      </c>
      <c r="T19" s="64">
        <v>0</v>
      </c>
      <c r="U19" s="63">
        <v>0</v>
      </c>
      <c r="V19" s="65">
        <v>0</v>
      </c>
      <c r="W19" s="64">
        <v>0</v>
      </c>
      <c r="X19" s="66">
        <v>0</v>
      </c>
      <c r="Y19" s="44" t="s">
        <v>28</v>
      </c>
    </row>
    <row r="20" spans="1:25" s="5" customFormat="1" ht="39.75" customHeight="1">
      <c r="A20" s="161" t="s">
        <v>75</v>
      </c>
      <c r="B20" s="163" t="s">
        <v>45</v>
      </c>
      <c r="C20" s="165" t="s">
        <v>46</v>
      </c>
      <c r="D20" s="167" t="s">
        <v>47</v>
      </c>
      <c r="E20" s="137">
        <f>518.597</f>
        <v>518.597</v>
      </c>
      <c r="F20" s="139">
        <v>518.597</v>
      </c>
      <c r="G20" s="137">
        <v>0</v>
      </c>
      <c r="H20" s="141">
        <v>0</v>
      </c>
      <c r="I20" s="141" t="s">
        <v>32</v>
      </c>
      <c r="J20" s="141" t="s">
        <v>32</v>
      </c>
      <c r="K20" s="141" t="s">
        <v>32</v>
      </c>
      <c r="L20" s="141">
        <v>0</v>
      </c>
      <c r="M20" s="170">
        <v>53.234</v>
      </c>
      <c r="N20" s="172">
        <v>0</v>
      </c>
      <c r="O20" s="145">
        <f>+(+E20+G20)-(M20+N20)</f>
        <v>465.363</v>
      </c>
      <c r="P20" s="139">
        <f>O20</f>
        <v>465.363</v>
      </c>
      <c r="Q20" s="59">
        <v>0</v>
      </c>
      <c r="R20" s="60">
        <v>0</v>
      </c>
      <c r="S20" s="60">
        <v>0</v>
      </c>
      <c r="T20" s="61">
        <v>0</v>
      </c>
      <c r="U20" s="60">
        <v>1</v>
      </c>
      <c r="V20" s="59">
        <v>0</v>
      </c>
      <c r="W20" s="61">
        <v>0</v>
      </c>
      <c r="X20" s="62">
        <v>0</v>
      </c>
      <c r="Y20" s="37" t="s">
        <v>24</v>
      </c>
    </row>
    <row r="21" spans="1:25" s="5" customFormat="1" ht="39.75" customHeight="1" thickBot="1">
      <c r="A21" s="162"/>
      <c r="B21" s="164"/>
      <c r="C21" s="166"/>
      <c r="D21" s="168"/>
      <c r="E21" s="138"/>
      <c r="F21" s="140"/>
      <c r="G21" s="138"/>
      <c r="H21" s="142"/>
      <c r="I21" s="169"/>
      <c r="J21" s="169"/>
      <c r="K21" s="169"/>
      <c r="L21" s="169"/>
      <c r="M21" s="171"/>
      <c r="N21" s="173"/>
      <c r="O21" s="146"/>
      <c r="P21" s="140"/>
      <c r="Q21" s="65">
        <v>0</v>
      </c>
      <c r="R21" s="63">
        <v>0</v>
      </c>
      <c r="S21" s="63">
        <v>0</v>
      </c>
      <c r="T21" s="64">
        <v>0</v>
      </c>
      <c r="U21" s="63">
        <v>53.234</v>
      </c>
      <c r="V21" s="65">
        <v>0</v>
      </c>
      <c r="W21" s="64">
        <v>0</v>
      </c>
      <c r="X21" s="66">
        <v>0</v>
      </c>
      <c r="Y21" s="44" t="s">
        <v>28</v>
      </c>
    </row>
    <row r="22" spans="1:25" s="5" customFormat="1" ht="21.75" customHeight="1" hidden="1">
      <c r="A22" s="133"/>
      <c r="B22" s="174" t="s">
        <v>48</v>
      </c>
      <c r="C22" s="175"/>
      <c r="D22" s="178"/>
      <c r="E22" s="180"/>
      <c r="F22" s="159"/>
      <c r="G22" s="180"/>
      <c r="H22" s="182"/>
      <c r="I22" s="182"/>
      <c r="J22" s="182"/>
      <c r="K22" s="182"/>
      <c r="L22" s="182"/>
      <c r="M22" s="72"/>
      <c r="N22" s="155"/>
      <c r="O22" s="157">
        <f>+(+E22+G22)-(M22+N22)</f>
        <v>0</v>
      </c>
      <c r="P22" s="159"/>
      <c r="Q22" s="34">
        <v>0</v>
      </c>
      <c r="R22" s="45">
        <v>0</v>
      </c>
      <c r="S22" s="45">
        <v>0</v>
      </c>
      <c r="T22" s="35">
        <v>0</v>
      </c>
      <c r="U22" s="45">
        <v>0</v>
      </c>
      <c r="V22" s="34">
        <v>0</v>
      </c>
      <c r="W22" s="35">
        <v>0</v>
      </c>
      <c r="X22" s="36">
        <v>0</v>
      </c>
      <c r="Y22" s="37" t="s">
        <v>24</v>
      </c>
    </row>
    <row r="23" spans="1:25" s="5" customFormat="1" ht="21.75" customHeight="1" hidden="1" thickBot="1">
      <c r="A23" s="134"/>
      <c r="B23" s="176"/>
      <c r="C23" s="177"/>
      <c r="D23" s="179"/>
      <c r="E23" s="181"/>
      <c r="F23" s="160"/>
      <c r="G23" s="181"/>
      <c r="H23" s="183"/>
      <c r="I23" s="184"/>
      <c r="J23" s="184"/>
      <c r="K23" s="184"/>
      <c r="L23" s="184"/>
      <c r="M23" s="73"/>
      <c r="N23" s="156"/>
      <c r="O23" s="185"/>
      <c r="P23" s="160"/>
      <c r="Q23" s="41">
        <v>0</v>
      </c>
      <c r="R23" s="46">
        <v>0</v>
      </c>
      <c r="S23" s="46">
        <v>0</v>
      </c>
      <c r="T23" s="42">
        <v>0</v>
      </c>
      <c r="U23" s="46">
        <v>0</v>
      </c>
      <c r="V23" s="41">
        <v>0</v>
      </c>
      <c r="W23" s="42">
        <v>0</v>
      </c>
      <c r="X23" s="43">
        <v>0</v>
      </c>
      <c r="Y23" s="44" t="s">
        <v>28</v>
      </c>
    </row>
    <row r="24" spans="1:25" s="51" customFormat="1" ht="19.5" customHeight="1">
      <c r="A24" s="133" t="s">
        <v>49</v>
      </c>
      <c r="B24" s="133">
        <v>6</v>
      </c>
      <c r="C24" s="186"/>
      <c r="D24" s="178"/>
      <c r="E24" s="157">
        <f aca="true" t="shared" si="0" ref="E24:P24">SUM(E8:E23)</f>
        <v>98796.356</v>
      </c>
      <c r="F24" s="189">
        <f t="shared" si="0"/>
        <v>98796.356</v>
      </c>
      <c r="G24" s="157">
        <f t="shared" si="0"/>
        <v>767.77</v>
      </c>
      <c r="H24" s="193">
        <f t="shared" si="0"/>
        <v>767.77</v>
      </c>
      <c r="I24" s="193">
        <f t="shared" si="0"/>
        <v>0</v>
      </c>
      <c r="J24" s="193">
        <f t="shared" si="0"/>
        <v>0</v>
      </c>
      <c r="K24" s="193">
        <f t="shared" si="0"/>
        <v>0</v>
      </c>
      <c r="L24" s="193">
        <f t="shared" si="0"/>
        <v>767.77</v>
      </c>
      <c r="M24" s="193">
        <f t="shared" si="0"/>
        <v>3783.4900000000002</v>
      </c>
      <c r="N24" s="191">
        <f t="shared" si="0"/>
        <v>0</v>
      </c>
      <c r="O24" s="157">
        <f t="shared" si="0"/>
        <v>95780.63600000001</v>
      </c>
      <c r="P24" s="189">
        <f t="shared" si="0"/>
        <v>95780.623</v>
      </c>
      <c r="Q24" s="47">
        <f>SUMIF($Y$8:$Y$23,$Y$6,Q8:Q23)</f>
        <v>8</v>
      </c>
      <c r="R24" s="48">
        <f aca="true" t="shared" si="1" ref="R24:X24">SUMIF($Y$8:$Y$23,$Y$6,R8:R23)</f>
        <v>0</v>
      </c>
      <c r="S24" s="48">
        <f t="shared" si="1"/>
        <v>0</v>
      </c>
      <c r="T24" s="49">
        <f t="shared" si="1"/>
        <v>0</v>
      </c>
      <c r="U24" s="196">
        <f>SUMIF($Y$8:$Y$23,$Y$6,U8:U23)</f>
        <v>27</v>
      </c>
      <c r="V24" s="47">
        <f t="shared" si="1"/>
        <v>0</v>
      </c>
      <c r="W24" s="49">
        <f t="shared" si="1"/>
        <v>0</v>
      </c>
      <c r="X24" s="50">
        <f t="shared" si="1"/>
        <v>0</v>
      </c>
      <c r="Y24" s="37" t="s">
        <v>24</v>
      </c>
    </row>
    <row r="25" spans="1:25" s="51" customFormat="1" ht="19.5" customHeight="1" thickBot="1">
      <c r="A25" s="134"/>
      <c r="B25" s="134"/>
      <c r="C25" s="187"/>
      <c r="D25" s="179"/>
      <c r="E25" s="188"/>
      <c r="F25" s="190"/>
      <c r="G25" s="185"/>
      <c r="H25" s="194"/>
      <c r="I25" s="194"/>
      <c r="J25" s="194"/>
      <c r="K25" s="194"/>
      <c r="L25" s="194"/>
      <c r="M25" s="195"/>
      <c r="N25" s="192"/>
      <c r="O25" s="188"/>
      <c r="P25" s="190"/>
      <c r="Q25" s="52">
        <f>SUMIF($Y$8:$Y$23,$Y$7,Q8:Q23)</f>
        <v>1015.182</v>
      </c>
      <c r="R25" s="53">
        <f>SUMIF($Y$8:$Y$23,$Y$7,R8:R23)</f>
        <v>0</v>
      </c>
      <c r="S25" s="53">
        <f aca="true" t="shared" si="2" ref="S25:X25">SUMIF($Y$8:$Y$23,$Y$7,S8:S23)</f>
        <v>0</v>
      </c>
      <c r="T25" s="54">
        <f t="shared" si="2"/>
        <v>0</v>
      </c>
      <c r="U25" s="197">
        <f>SUMIF($Y$8:$Y$23,$Y$7,U8:U23)</f>
        <v>2768.308</v>
      </c>
      <c r="V25" s="52">
        <f>SUMIF($Y$8:$Y$23,$Y$7,V8:V23)</f>
        <v>0</v>
      </c>
      <c r="W25" s="54">
        <f t="shared" si="2"/>
        <v>0</v>
      </c>
      <c r="X25" s="55">
        <f t="shared" si="2"/>
        <v>0</v>
      </c>
      <c r="Y25" s="44" t="s">
        <v>28</v>
      </c>
    </row>
    <row r="26" ht="14.25" hidden="1" outlineLevel="1" thickBot="1">
      <c r="A26" s="2" t="s">
        <v>50</v>
      </c>
    </row>
    <row r="27" spans="3:15" ht="14.25" hidden="1" outlineLevel="1" thickBot="1">
      <c r="C27" s="2" t="s">
        <v>51</v>
      </c>
      <c r="F27" s="2" t="s">
        <v>52</v>
      </c>
      <c r="O27" s="56"/>
    </row>
    <row r="28" spans="3:6" ht="14.25" hidden="1" outlineLevel="1" thickBot="1">
      <c r="C28" s="2" t="s">
        <v>53</v>
      </c>
      <c r="F28" s="2" t="s">
        <v>54</v>
      </c>
    </row>
    <row r="29" spans="3:6" ht="14.25" hidden="1" outlineLevel="1" thickBot="1">
      <c r="C29" s="2" t="s">
        <v>55</v>
      </c>
      <c r="F29" s="2" t="s">
        <v>56</v>
      </c>
    </row>
    <row r="30" spans="3:6" ht="14.25" hidden="1" outlineLevel="1" thickBot="1">
      <c r="C30" s="2" t="s">
        <v>57</v>
      </c>
      <c r="F30" s="2" t="s">
        <v>58</v>
      </c>
    </row>
    <row r="31" spans="3:6" ht="14.25" hidden="1" outlineLevel="1" thickBot="1">
      <c r="C31" s="2" t="s">
        <v>59</v>
      </c>
      <c r="F31" s="2" t="s">
        <v>60</v>
      </c>
    </row>
    <row r="32" spans="3:6" ht="14.25" hidden="1" outlineLevel="1" thickBot="1">
      <c r="C32" s="2" t="s">
        <v>61</v>
      </c>
      <c r="F32" s="2" t="s">
        <v>62</v>
      </c>
    </row>
    <row r="33" ht="14.25" hidden="1" outlineLevel="1" thickBot="1">
      <c r="C33" s="2" t="s">
        <v>63</v>
      </c>
    </row>
    <row r="34" ht="14.25" hidden="1" outlineLevel="1" thickBot="1">
      <c r="C34" s="2" t="s">
        <v>64</v>
      </c>
    </row>
    <row r="35" ht="14.25" hidden="1" outlineLevel="1" thickBot="1">
      <c r="C35" s="2" t="s">
        <v>65</v>
      </c>
    </row>
    <row r="36" ht="14.25" hidden="1" outlineLevel="1" thickBot="1">
      <c r="C36" s="2" t="s">
        <v>66</v>
      </c>
    </row>
    <row r="37" ht="13.5" collapsed="1">
      <c r="O37" s="57">
        <f>+(+$E$24+$G$24)-($M$24+$N$24)</f>
        <v>95780.636</v>
      </c>
    </row>
  </sheetData>
  <sheetProtection/>
  <mergeCells count="166">
    <mergeCell ref="N24:N25"/>
    <mergeCell ref="O24:O25"/>
    <mergeCell ref="P24:P25"/>
    <mergeCell ref="H24:H25"/>
    <mergeCell ref="I24:I25"/>
    <mergeCell ref="J24:J25"/>
    <mergeCell ref="K24:K25"/>
    <mergeCell ref="L24:L25"/>
    <mergeCell ref="M24:M25"/>
    <mergeCell ref="N22:N23"/>
    <mergeCell ref="O22:O23"/>
    <mergeCell ref="P22:P23"/>
    <mergeCell ref="A24:A25"/>
    <mergeCell ref="B24:B25"/>
    <mergeCell ref="C24:C25"/>
    <mergeCell ref="D24:D25"/>
    <mergeCell ref="E24:E25"/>
    <mergeCell ref="F24:F25"/>
    <mergeCell ref="G24:G25"/>
    <mergeCell ref="H22:H23"/>
    <mergeCell ref="I22:I23"/>
    <mergeCell ref="J22:J23"/>
    <mergeCell ref="K22:K23"/>
    <mergeCell ref="L22:L23"/>
    <mergeCell ref="M22:M23"/>
    <mergeCell ref="M20:M21"/>
    <mergeCell ref="N20:N21"/>
    <mergeCell ref="O20:O21"/>
    <mergeCell ref="P20:P21"/>
    <mergeCell ref="A22:A23"/>
    <mergeCell ref="B22:C23"/>
    <mergeCell ref="D22:D23"/>
    <mergeCell ref="E22:E23"/>
    <mergeCell ref="F22:F23"/>
    <mergeCell ref="G22:G23"/>
    <mergeCell ref="G20:G21"/>
    <mergeCell ref="H20:H21"/>
    <mergeCell ref="I20:I21"/>
    <mergeCell ref="J20:J21"/>
    <mergeCell ref="K20:K21"/>
    <mergeCell ref="L20:L21"/>
    <mergeCell ref="M18:M19"/>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16:M17"/>
    <mergeCell ref="N16:N17"/>
    <mergeCell ref="O16:O17"/>
    <mergeCell ref="P16:P17"/>
    <mergeCell ref="A18:A19"/>
    <mergeCell ref="B18:B19"/>
    <mergeCell ref="C18:C19"/>
    <mergeCell ref="D18:D19"/>
    <mergeCell ref="E18:E19"/>
    <mergeCell ref="F18:F19"/>
    <mergeCell ref="G16:G17"/>
    <mergeCell ref="H16:H17"/>
    <mergeCell ref="I16:I17"/>
    <mergeCell ref="J16:J17"/>
    <mergeCell ref="K16:K17"/>
    <mergeCell ref="L16:L17"/>
    <mergeCell ref="M14:M15"/>
    <mergeCell ref="N14:N15"/>
    <mergeCell ref="O14:O15"/>
    <mergeCell ref="P14:P15"/>
    <mergeCell ref="A16:A17"/>
    <mergeCell ref="B16:B17"/>
    <mergeCell ref="C16:C17"/>
    <mergeCell ref="D16:D17"/>
    <mergeCell ref="E16:E17"/>
    <mergeCell ref="F16:F17"/>
    <mergeCell ref="G14:G15"/>
    <mergeCell ref="H14:H15"/>
    <mergeCell ref="I14:I15"/>
    <mergeCell ref="J14:J15"/>
    <mergeCell ref="K14:K15"/>
    <mergeCell ref="L14:L15"/>
    <mergeCell ref="M10:M11"/>
    <mergeCell ref="N10:N11"/>
    <mergeCell ref="O10:O11"/>
    <mergeCell ref="P10:P11"/>
    <mergeCell ref="A14:A15"/>
    <mergeCell ref="B14:B15"/>
    <mergeCell ref="C14:C15"/>
    <mergeCell ref="D14:D15"/>
    <mergeCell ref="E14:E15"/>
    <mergeCell ref="F14:F15"/>
    <mergeCell ref="G10:G11"/>
    <mergeCell ref="H10:H11"/>
    <mergeCell ref="I10:I11"/>
    <mergeCell ref="J10:J11"/>
    <mergeCell ref="K10:K11"/>
    <mergeCell ref="L10:L11"/>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X3:X5"/>
    <mergeCell ref="A2:A7"/>
    <mergeCell ref="B2:B7"/>
    <mergeCell ref="C2:C7"/>
    <mergeCell ref="D2:D7"/>
    <mergeCell ref="E2:F3"/>
    <mergeCell ref="G2:M3"/>
    <mergeCell ref="M4:M7"/>
    <mergeCell ref="A12:A13"/>
    <mergeCell ref="B12:B13"/>
    <mergeCell ref="C12:C13"/>
    <mergeCell ref="D12:D13"/>
    <mergeCell ref="E12:E13"/>
    <mergeCell ref="F12:F13"/>
    <mergeCell ref="M12:M13"/>
    <mergeCell ref="N12:N13"/>
    <mergeCell ref="O12:O13"/>
    <mergeCell ref="P12:P13"/>
    <mergeCell ref="G12:G13"/>
    <mergeCell ref="H12:H13"/>
    <mergeCell ref="I12:I13"/>
    <mergeCell ref="J12:J13"/>
    <mergeCell ref="K12:K13"/>
    <mergeCell ref="L12:L13"/>
  </mergeCells>
  <printOptions/>
  <pageMargins left="0.5118110236220472" right="0.31496062992125984" top="0.5511811023622047" bottom="0.5511811023622047" header="0.31496062992125984" footer="0.31496062992125984"/>
  <pageSetup cellComments="asDisplayed" horizontalDpi="600" verticalDpi="600" orientation="landscape" paperSize="9" scale="55" r:id="rId1"/>
  <headerFooter>
    <oddHeader>&amp;L【機密性2情報】</oddHeader>
  </headerFooter>
  <rowBreaks count="1" manualBreakCount="1">
    <brk id="41"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2021-01-28T05:00:13Z</dcterms:created>
  <dcterms:modified xsi:type="dcterms:W3CDTF">2021-02-01T01:12:46Z</dcterms:modified>
  <cp:category/>
  <cp:version/>
  <cp:contentType/>
  <cp:contentStatus/>
</cp:coreProperties>
</file>